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1\Техникум\Бухгалтерия\ЦБ\ОТПРАВЛЯЕМЫЕ ДОКУМЕНТЫ\ПФХД\2026\"/>
    </mc:Choice>
  </mc:AlternateContent>
  <bookViews>
    <workbookView xWindow="0" yWindow="0" windowWidth="28800" windowHeight="11835"/>
  </bookViews>
  <sheets>
    <sheet name="ПФХД" sheetId="1" r:id="rId1"/>
    <sheet name="Раздел 1" sheetId="2" r:id="rId2"/>
    <sheet name="Раздел 2" sheetId="3" r:id="rId3"/>
    <sheet name="Обоснования (111)_6.1" sheetId="4" r:id="rId4"/>
    <sheet name="Обоснования (100)_п.6.2-6.9" sheetId="5" r:id="rId5"/>
    <sheet name="Обоснования (119)_п.7" sheetId="6" r:id="rId6"/>
    <sheet name="Обоснования (300)_п.8" sheetId="7" r:id="rId7"/>
    <sheet name="Обоснования (850)_п.9" sheetId="8" r:id="rId8"/>
    <sheet name="Обоснования (242,244,247)" sheetId="9" r:id="rId9"/>
    <sheet name="Обоснования доходов_п.1-5" sheetId="10" r:id="rId10"/>
    <sheet name="Справочно" sheetId="11" r:id="rId11"/>
    <sheet name="Анализ ФОТ" sheetId="12" r:id="rId12"/>
    <sheet name="Лист согласования" sheetId="13" r:id="rId13"/>
    <sheet name="Протокол изменений" sheetId="14" r:id="rId14"/>
  </sheets>
  <calcPr calcId="152511"/>
</workbook>
</file>

<file path=xl/calcChain.xml><?xml version="1.0" encoding="utf-8"?>
<calcChain xmlns="http://schemas.openxmlformats.org/spreadsheetml/2006/main">
  <c r="H21" i="14" l="1"/>
  <c r="G21" i="14"/>
  <c r="F21" i="14"/>
  <c r="H15" i="14"/>
  <c r="G15" i="14"/>
  <c r="F15" i="14"/>
  <c r="H8" i="14"/>
  <c r="G8" i="14"/>
  <c r="F8" i="14"/>
  <c r="E80" i="12"/>
  <c r="E79" i="12"/>
  <c r="E78" i="12"/>
  <c r="E77" i="12"/>
  <c r="E76" i="12"/>
  <c r="E75" i="12"/>
  <c r="E74" i="12"/>
  <c r="E73" i="12"/>
  <c r="E72" i="12"/>
  <c r="E71" i="12"/>
  <c r="E70" i="12"/>
  <c r="E69" i="12"/>
  <c r="E68" i="12"/>
  <c r="E67" i="12"/>
  <c r="E66" i="12"/>
  <c r="E65" i="12"/>
  <c r="E64" i="12"/>
  <c r="E63" i="12"/>
  <c r="E62" i="12"/>
  <c r="E61" i="12"/>
  <c r="E60" i="12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E5" i="12"/>
  <c r="E4" i="12"/>
  <c r="E3" i="12"/>
  <c r="F123" i="10"/>
  <c r="E123" i="10"/>
  <c r="D123" i="10"/>
  <c r="F113" i="10"/>
  <c r="E113" i="10"/>
  <c r="D113" i="10"/>
  <c r="F93" i="10"/>
  <c r="E93" i="10"/>
  <c r="D93" i="10"/>
  <c r="L76" i="10"/>
  <c r="I76" i="10"/>
  <c r="F76" i="10"/>
  <c r="L34" i="10"/>
  <c r="I34" i="10"/>
  <c r="F34" i="10"/>
  <c r="F1064" i="9"/>
  <c r="F1045" i="9"/>
  <c r="F1025" i="9"/>
  <c r="F987" i="9"/>
  <c r="F942" i="9"/>
  <c r="F901" i="9"/>
  <c r="F748" i="9"/>
  <c r="F711" i="9"/>
  <c r="F680" i="9"/>
  <c r="F529" i="9"/>
  <c r="F514" i="9"/>
  <c r="F494" i="9"/>
  <c r="F476" i="9"/>
  <c r="F436" i="9"/>
  <c r="F422" i="9"/>
  <c r="F404" i="9"/>
  <c r="F346" i="9"/>
  <c r="F332" i="9"/>
  <c r="F319" i="9"/>
  <c r="F280" i="9"/>
  <c r="F265" i="9"/>
  <c r="F251" i="9"/>
  <c r="F237" i="9"/>
  <c r="G129" i="8"/>
  <c r="G69" i="8"/>
  <c r="G50" i="8"/>
  <c r="G36" i="8"/>
  <c r="G20" i="8"/>
  <c r="G110" i="7"/>
  <c r="G75" i="6"/>
  <c r="G72" i="6"/>
  <c r="G69" i="6"/>
  <c r="G62" i="6"/>
  <c r="G48" i="6"/>
  <c r="G45" i="6"/>
  <c r="G38" i="6"/>
  <c r="G51" i="6" s="1"/>
  <c r="G27" i="6"/>
  <c r="G24" i="6"/>
  <c r="G21" i="6"/>
  <c r="G14" i="6"/>
  <c r="G226" i="5"/>
  <c r="G202" i="5"/>
  <c r="G82" i="5"/>
  <c r="G55" i="5"/>
  <c r="G39" i="5"/>
  <c r="G26" i="5"/>
  <c r="G13" i="5"/>
  <c r="K143" i="4"/>
  <c r="J143" i="4"/>
  <c r="I143" i="4"/>
  <c r="D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43" i="4" s="1"/>
  <c r="K109" i="4"/>
  <c r="J109" i="4"/>
  <c r="I109" i="4"/>
  <c r="H109" i="4"/>
  <c r="D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K82" i="4"/>
  <c r="J82" i="4"/>
  <c r="I82" i="4"/>
  <c r="H82" i="4"/>
  <c r="D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</calcChain>
</file>

<file path=xl/sharedStrings.xml><?xml version="1.0" encoding="utf-8"?>
<sst xmlns="http://schemas.openxmlformats.org/spreadsheetml/2006/main" count="6482" uniqueCount="1680">
  <si>
    <t>СОГЛАСОВАНО</t>
  </si>
  <si>
    <t>УТВЕРЖДАЮ</t>
  </si>
  <si>
    <t>Заместитель министра образования
Московской области</t>
  </si>
  <si>
    <t>Директор ГБПОУ МО «Шатурский энергетический техникум»</t>
  </si>
  <si>
    <t>(наименование должности лица, согласовывающего документ)</t>
  </si>
  <si>
    <t>(наименование должности лица, утверждающего документ)</t>
  </si>
  <si>
    <t>Крючков Александр Игоревич</t>
  </si>
  <si>
    <t>Давыдов Виталий Юрьевич</t>
  </si>
  <si>
    <t>(подпись)</t>
  </si>
  <si>
    <t>(расшифровка подписи)</t>
  </si>
  <si>
    <t>"_____" _____________ ______ г.</t>
  </si>
  <si>
    <t>План финансово-хозяйственной деятельности</t>
  </si>
  <si>
    <t>на 2026 год и плановый период 2027-2028 годов</t>
  </si>
  <si>
    <t>Коды</t>
  </si>
  <si>
    <t>от "17" апреля 2026 г.</t>
  </si>
  <si>
    <t>Дата</t>
  </si>
  <si>
    <t>17.04.2026</t>
  </si>
  <si>
    <t>Наименование органа, осуществляющего функции и полномочия учредителя:</t>
  </si>
  <si>
    <t>Министерство образования Московской области</t>
  </si>
  <si>
    <t>глава по БК</t>
  </si>
  <si>
    <t>014</t>
  </si>
  <si>
    <t>Наименование государственного бюджетного (автономного) учреждения:</t>
  </si>
  <si>
    <t>Государственное бюджетное профессиональное  образовательное учреждение Московской области "Шатурский энергетический техникум"</t>
  </si>
  <si>
    <t>ИНН</t>
  </si>
  <si>
    <t>5049003675</t>
  </si>
  <si>
    <t>КПП</t>
  </si>
  <si>
    <t>504901001</t>
  </si>
  <si>
    <t>Адрес фактического местонахождения государственного бюджетного (автономного) учреждения (подразделения):</t>
  </si>
  <si>
    <t>140700 Московская область, г.Шатура, проспект Ильича, д.2</t>
  </si>
  <si>
    <t>по ОКПО</t>
  </si>
  <si>
    <t>00129159</t>
  </si>
  <si>
    <t>Единица измерения: руб.</t>
  </si>
  <si>
    <t>по ОКЕИ</t>
  </si>
  <si>
    <t>383</t>
  </si>
  <si>
    <t>Подписано. Заверено ЭП.</t>
  </si>
  <si>
    <t>ФИО: Крючков Александр Игоревич</t>
  </si>
  <si>
    <t>ФИО: Давыдов Виталий Юрьевич</t>
  </si>
  <si>
    <t>Должность: Заместитель министра образования Московской области</t>
  </si>
  <si>
    <t>Должность: Директор</t>
  </si>
  <si>
    <t>Действует c 13.11.2025 09:51:30 по: 06.02.2027 09:51:30</t>
  </si>
  <si>
    <t>Действует c 27.01.2026 17:59:42 по: 22.04.2027 17:59:42</t>
  </si>
  <si>
    <t>Серийный номер: A4D3E37C47D99B1AF697F2F280EC3E541E2B9141</t>
  </si>
  <si>
    <t>Серийный номер: AB8CC22F6E249CA59FA3F889BAE21125E8D8B649</t>
  </si>
  <si>
    <t>Издатель: Федеральное казначейство</t>
  </si>
  <si>
    <t>Время подписания: 20.04.2026 11:21:12</t>
  </si>
  <si>
    <t>Время подписания: 17.04.2026 14:16:25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</si>
  <si>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</si>
  <si>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</si>
  <si>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</si>
  <si>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</si>
  <si>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</si>
  <si>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</si>
  <si>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2026 г. текущий финансовый год</t>
  </si>
  <si>
    <t>в том числе:</t>
  </si>
  <si>
    <t>на 2027 г. первый год планового периода</t>
  </si>
  <si>
    <t>на 2028 г. второй год планового периода</t>
  </si>
  <si>
    <t>за переделами планового периода</t>
  </si>
  <si>
    <t>субидия на финансовое обеспечение выполнения государственного задания</t>
  </si>
  <si>
    <t>субидии, предоставляемые в соответствии с абзацем вторым пунка 1 статьи 78.1 Бюджетного кодекса РФ</t>
  </si>
  <si>
    <t>поступления от оказания услуг (выполнения работ) на платной основе и от иной приносящей доход деятельности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</si>
  <si>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</si>
  <si>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</si>
  <si>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</si>
  <si>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</si>
  <si>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</si>
  <si>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</si>
  <si>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</si>
  <si>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 доходы от собственности, всего</t>
  </si>
  <si>
    <t>1100</t>
  </si>
  <si>
    <t>120</t>
  </si>
  <si>
    <t>X</t>
  </si>
  <si>
    <t>в том числе, аренда</t>
  </si>
  <si>
    <t>1110</t>
  </si>
  <si>
    <t>121</t>
  </si>
  <si>
    <t>иные доходы от собственности</t>
  </si>
  <si>
    <t>1120</t>
  </si>
  <si>
    <t>129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</si>
  <si>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</si>
  <si>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</si>
  <si>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</si>
  <si>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</si>
  <si>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</si>
  <si>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</si>
  <si>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доходы от возмещений Фондом пенсионного и социального страхования Российской Федерации расходов</t>
  </si>
  <si>
    <t>1220</t>
  </si>
  <si>
    <t>139</t>
  </si>
  <si>
    <t>доходы от штрафов, пеней, иных сумм принудительного изъятия, всего</t>
  </si>
  <si>
    <t>1300</t>
  </si>
  <si>
    <t>140</t>
  </si>
  <si>
    <t>в том числе, 
неустойки</t>
  </si>
  <si>
    <t>1310</t>
  </si>
  <si>
    <t>141</t>
  </si>
  <si>
    <t>безвозмездные денежные поступления, всего</t>
  </si>
  <si>
    <t>1400</t>
  </si>
  <si>
    <t>150</t>
  </si>
  <si>
    <t>в том числе:
целевые субсидии</t>
  </si>
  <si>
    <t>1410</t>
  </si>
  <si>
    <t>субсидии на осуществление капитальных вложений</t>
  </si>
  <si>
    <t>1420</t>
  </si>
  <si>
    <t>безвозмездные поступления</t>
  </si>
  <si>
    <t>1430</t>
  </si>
  <si>
    <t>пожертвования</t>
  </si>
  <si>
    <t>1440</t>
  </si>
  <si>
    <t>прочие доходы, всего</t>
  </si>
  <si>
    <t>1500</t>
  </si>
  <si>
    <t>180</t>
  </si>
  <si>
    <t>в том числе:
иные доходы</t>
  </si>
  <si>
    <t>1510</t>
  </si>
  <si>
    <t>доходы от операций с активами, всего</t>
  </si>
  <si>
    <t>1900</t>
  </si>
  <si>
    <t>в том числе:
прочие поступления, всего</t>
  </si>
  <si>
    <t>1980</t>
  </si>
  <si>
    <t>из них:                                          
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</si>
  <si>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</si>
  <si>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</si>
  <si>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</si>
  <si>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</si>
  <si>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</si>
  <si>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</si>
  <si>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труда, всего</t>
  </si>
  <si>
    <t>2110</t>
  </si>
  <si>
    <t>111</t>
  </si>
  <si>
    <t>в том числе:
Заработная плата</t>
  </si>
  <si>
    <t>2111</t>
  </si>
  <si>
    <t>211</t>
  </si>
  <si>
    <t>Педагогические работники</t>
  </si>
  <si>
    <t>2111.1</t>
  </si>
  <si>
    <t>в том числе: Педагогические работники ("указные")</t>
  </si>
  <si>
    <t>2111.1.1</t>
  </si>
  <si>
    <t>в том числе:																																				
Педагогические работники образовательных организаций, реализующие программы дошкольного образования («указные»)</t>
  </si>
  <si>
    <t>2111.1.1.1</t>
  </si>
  <si>
    <t>Педагогические работники образовательных организаций, реализующие программы общего образования («указные»), всего:</t>
  </si>
  <si>
    <t>2111.1.1.2</t>
  </si>
  <si>
    <t>из них: учителя</t>
  </si>
  <si>
    <t>2111.1.1.2.1</t>
  </si>
  <si>
    <t>Прочие педагогические работники ("указные")</t>
  </si>
  <si>
    <t>2111.1.1.2.2</t>
  </si>
  <si>
    <t>Педагогические работники образовательных организаций, реализующие программы дополнительного образования детей («указные»)</t>
  </si>
  <si>
    <t>2111.1.1.3</t>
  </si>
  <si>
    <t>Преподаватели и мастера производственного обучения ("указные")</t>
  </si>
  <si>
    <t>2111.1.1.4</t>
  </si>
  <si>
    <t>Профессорско-преподавательский состав организации ("указные")</t>
  </si>
  <si>
    <t>2111.1.1.5</t>
  </si>
  <si>
    <t>Прочие педагогические работники</t>
  </si>
  <si>
    <t>2111.1.2</t>
  </si>
  <si>
    <t>Прочий персонал</t>
  </si>
  <si>
    <t>2111.2</t>
  </si>
  <si>
    <t>в том числе: Руководитель организации</t>
  </si>
  <si>
    <t>2111.2.1</t>
  </si>
  <si>
    <t>Заместители руководителя, руководители структурных подразделений (кроме врачей-руководителей структурных подразделений, заведующих учебной частью образовательных организаций, реализующих программы общего образования) и их заместители</t>
  </si>
  <si>
    <t>2111.2.2</t>
  </si>
  <si>
    <t>Врачи (кроме зубных), включая врачей - руководителей структурных подразделений</t>
  </si>
  <si>
    <t>2111.2.3</t>
  </si>
  <si>
    <t>Средний медицинский (фармацевтический) персонал (персонал, обеспечивающий условия для предоставления медицинских услуг)</t>
  </si>
  <si>
    <t>2111.2.4</t>
  </si>
  <si>
    <t>Научные работники</t>
  </si>
  <si>
    <t>2111.2.5</t>
  </si>
  <si>
    <t>Работники культуры</t>
  </si>
  <si>
    <t>2111.2.6</t>
  </si>
  <si>
    <t>2111.2.7</t>
  </si>
  <si>
    <t>Социальные пособия и компенсация персоналу в денежной форме</t>
  </si>
  <si>
    <t>2112</t>
  </si>
  <si>
    <t>266</t>
  </si>
  <si>
    <t>прочие выплаты персоналу, в том числе компенсационного характера</t>
  </si>
  <si>
    <t>2120</t>
  </si>
  <si>
    <t>112</t>
  </si>
  <si>
    <t>в том числе:
прочие несоциальные выплаты персоналу в денежной форме</t>
  </si>
  <si>
    <t>2121</t>
  </si>
  <si>
    <t>212</t>
  </si>
  <si>
    <t>транспортные услуги</t>
  </si>
  <si>
    <t>2122</t>
  </si>
  <si>
    <t>222</t>
  </si>
  <si>
    <t>прочие работы, услуги, за исключением разработки проектной и сметной документации для ремонта объектов нефинансовых активов</t>
  </si>
  <si>
    <t>2123</t>
  </si>
  <si>
    <t>226</t>
  </si>
  <si>
    <t>социальное обеспечение населения, в том числе доставка социальных выплат</t>
  </si>
  <si>
    <t>2124</t>
  </si>
  <si>
    <t>социальные компенсации персоналу в натуральной форме</t>
  </si>
  <si>
    <t>2125</t>
  </si>
  <si>
    <t>267</t>
  </si>
  <si>
    <t>иные выплаты учреждений привлекаемым лицам</t>
  </si>
  <si>
    <t>2130</t>
  </si>
  <si>
    <t>113</t>
  </si>
  <si>
    <t>2131</t>
  </si>
  <si>
    <t>2132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</si>
  <si>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</si>
  <si>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</si>
  <si>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</si>
  <si>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</si>
  <si>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</si>
  <si>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</si>
  <si>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социальные пособия и компенсации персоналу в денежной форме</t>
  </si>
  <si>
    <t>2142</t>
  </si>
  <si>
    <t>2143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</si>
  <si>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</si>
  <si>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</si>
  <si>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</si>
  <si>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</si>
  <si>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</si>
  <si>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</si>
  <si>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260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</si>
  <si>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</si>
  <si>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</si>
  <si>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</si>
  <si>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</si>
  <si>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</si>
  <si>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</si>
  <si>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в том числе:																																																																		
выплата стипендий</t>
  </si>
  <si>
    <t>2221</t>
  </si>
  <si>
    <t>262</t>
  </si>
  <si>
    <t>осуществление иных расходов на социальную поддержку
обучающихся за счет средств стипендиального фонда</t>
  </si>
  <si>
    <t>2222</t>
  </si>
  <si>
    <t>296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</si>
  <si>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</si>
  <si>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</si>
  <si>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</si>
  <si>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</si>
  <si>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</si>
  <si>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</si>
  <si>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в том числе:																																																																		
пособия по социальной помощи населению в денежной форме</t>
  </si>
  <si>
    <t>2241</t>
  </si>
  <si>
    <t>иные выплаты текущего характера физическим лицам</t>
  </si>
  <si>
    <t>2242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</si>
  <si>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</si>
  <si>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</si>
  <si>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</si>
  <si>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</si>
  <si>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</si>
  <si>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</si>
  <si>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</si>
  <si>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</si>
  <si>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</si>
  <si>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</si>
  <si>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 и иных платежей</t>
  </si>
  <si>
    <t>2330</t>
  </si>
  <si>
    <t>853</t>
  </si>
  <si>
    <t>в том числе:																																																																		
налоги, пошлины и сборы</t>
  </si>
  <si>
    <t>2331</t>
  </si>
  <si>
    <t>штрафы за нарушение законодательства о налогах и сборах, законодательства о страховых взносах</t>
  </si>
  <si>
    <t>2332</t>
  </si>
  <si>
    <t>292</t>
  </si>
  <si>
    <t>штрафы за нарушение законодательства о закупках и нарушение условий контрактов (договоров)</t>
  </si>
  <si>
    <t>2333</t>
  </si>
  <si>
    <t>293</t>
  </si>
  <si>
    <t>штрафные санкции по долговым обязательствам</t>
  </si>
  <si>
    <t>2334</t>
  </si>
  <si>
    <t>294</t>
  </si>
  <si>
    <t>другие экономические санкции</t>
  </si>
  <si>
    <t>2335</t>
  </si>
  <si>
    <t>295</t>
  </si>
  <si>
    <t>2336</t>
  </si>
  <si>
    <t>иные выплаты текущего характера организациям</t>
  </si>
  <si>
    <t>2337</t>
  </si>
  <si>
    <t>297</t>
  </si>
  <si>
    <t>безвозмездные перечисления государственным и муниципальным организациям</t>
  </si>
  <si>
    <t>2338</t>
  </si>
  <si>
    <t>241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</si>
  <si>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</si>
  <si>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</si>
  <si>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</si>
  <si>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</si>
  <si>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</si>
  <si>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</si>
  <si>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</si>
  <si>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</si>
  <si>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</si>
  <si>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</si>
  <si>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</si>
  <si>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242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</si>
  <si>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</si>
  <si>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</si>
  <si>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</si>
  <si>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</si>
  <si>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</si>
  <si>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</si>
  <si>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в том числе: 
перечисления международным организациям</t>
  </si>
  <si>
    <t>2451</t>
  </si>
  <si>
    <t>253</t>
  </si>
  <si>
    <t>иные выплаты текущего характера физическим лицам и организациям</t>
  </si>
  <si>
    <t>2452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</si>
  <si>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</si>
  <si>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</si>
  <si>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</si>
  <si>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в том числе: 
перечисления международным организациям, всего</t>
  </si>
  <si>
    <t>2461</t>
  </si>
  <si>
    <t>иные выплаты текущего характера физическим лицам и организациям, всего</t>
  </si>
  <si>
    <t>2462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</si>
  <si>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</si>
  <si>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</si>
  <si>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</si>
  <si>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</si>
  <si>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</si>
  <si>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290</t>
  </si>
  <si>
    <t>расходы на закупку товаров, работ, услуг, всего</t>
  </si>
  <si>
    <t>2600</t>
  </si>
  <si>
    <t>в том числе:
закупка научно-исследовательских, опытно-конструкторских и технологических работ</t>
  </si>
  <si>
    <t>2610</t>
  </si>
  <si>
    <t>закупка товаров, работ и услуг в целях капитального ремонта государственного (муниципального) имущества</t>
  </si>
  <si>
    <t>2630</t>
  </si>
  <si>
    <t>243</t>
  </si>
  <si>
    <t>в том числе:																																																																		
работы, услуги по содержанию имущества, на которое у учреждения имеются права</t>
  </si>
  <si>
    <t>2631</t>
  </si>
  <si>
    <t>225</t>
  </si>
  <si>
    <t>прочие работы, услуги предусмотренные договорами, которые связаны с проведением капитального ремонта</t>
  </si>
  <si>
    <t>2632</t>
  </si>
  <si>
    <t>приобретение (изготовление) основных средств, произведенных в целях капитального ремонта, реставрации государственного (муниципального) имущества, за исключением расходов на осуществление бюджетных инвестиций в объекты капстроительства</t>
  </si>
  <si>
    <t>2633</t>
  </si>
  <si>
    <t>310</t>
  </si>
  <si>
    <t>увеличение стоимости материальных запасов</t>
  </si>
  <si>
    <t>2634</t>
  </si>
  <si>
    <t>прочую закупку товаров, работ и услуг, всего</t>
  </si>
  <si>
    <t>2640</t>
  </si>
  <si>
    <t>244</t>
  </si>
  <si>
    <t>в том числе:
расходы, всего</t>
  </si>
  <si>
    <t>2641</t>
  </si>
  <si>
    <t>в том числе:
услуги связи</t>
  </si>
  <si>
    <t>2641.1</t>
  </si>
  <si>
    <t>221</t>
  </si>
  <si>
    <t>2641.2</t>
  </si>
  <si>
    <t>коммунальные услуги</t>
  </si>
  <si>
    <t>2641.3</t>
  </si>
  <si>
    <t>223</t>
  </si>
  <si>
    <t>арендная плата за пользование имуществом</t>
  </si>
  <si>
    <t>2641.4</t>
  </si>
  <si>
    <t>224</t>
  </si>
  <si>
    <t>работы, услуги по содержанию имущества</t>
  </si>
  <si>
    <t>2641.5</t>
  </si>
  <si>
    <t>прочие работы, услуги</t>
  </si>
  <si>
    <t>2641.6</t>
  </si>
  <si>
    <t>страхование</t>
  </si>
  <si>
    <t>2641.7</t>
  </si>
  <si>
    <t>227</t>
  </si>
  <si>
    <t>услуги, работы для целей капитальных вложений</t>
  </si>
  <si>
    <t>2641.8</t>
  </si>
  <si>
    <t>228</t>
  </si>
  <si>
    <t>арендная плата за пользование земельными участками и другими обособленными природными объектами</t>
  </si>
  <si>
    <t>2641.9</t>
  </si>
  <si>
    <t>229</t>
  </si>
  <si>
    <t>поступление нефинансовых активов, всего</t>
  </si>
  <si>
    <t>2642</t>
  </si>
  <si>
    <t>в том числе: 
увеличение стоимости основных средств</t>
  </si>
  <si>
    <t>2642.1</t>
  </si>
  <si>
    <t>увеличение стоимости нематериальных активов</t>
  </si>
  <si>
    <t>2642.2</t>
  </si>
  <si>
    <t>2642.3</t>
  </si>
  <si>
    <t>закупка товаров, работ, услуг в целях создания, развития, эксплуатации и вывода 
из эксплуатации государственных информационных систем</t>
  </si>
  <si>
    <t>2650</t>
  </si>
  <si>
    <t>246</t>
  </si>
  <si>
    <t>закупка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</si>
  <si>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</si>
  <si>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</si>
  <si>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</si>
  <si>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</si>
  <si>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</si>
  <si>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</si>
  <si>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</si>
  <si>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</si>
  <si>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</si>
  <si>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</si>
  <si>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</si>
  <si>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</si>
  <si>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</si>
  <si>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</si>
  <si>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</si>
  <si>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</si>
  <si>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</si>
  <si>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</si>
  <si>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</si>
  <si>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</si>
  <si>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</si>
  <si>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</si>
  <si>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</si>
  <si>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</si>
  <si>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</si>
  <si>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</si>
  <si>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</si>
  <si>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</si>
  <si>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возврат в бюджет средств субсидии на финансовое обеспечение выполнения государственного задания</t>
  </si>
  <si>
    <t>4020</t>
  </si>
  <si>
    <t>Раздел 2. Сведения по выплатам на закупки товаров, работ, услуг</t>
  </si>
  <si>
    <t>№ п/п</t>
  </si>
  <si>
    <t>Год начала закупки</t>
  </si>
  <si>
    <t>Уникальный код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</si>
  <si>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</si>
  <si>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</si>
  <si>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</si>
  <si>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</si>
  <si>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1</t>
  </si>
  <si>
    <t>Выплаты на закупку товаров, работ, услуг, всего:</t>
  </si>
  <si>
    <t>26000</t>
  </si>
  <si>
    <t>x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</si>
  <si>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</si>
  <si>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</si>
  <si>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</si>
  <si>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</si>
  <si>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</si>
  <si>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</si>
  <si>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</si>
  <si>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</si>
  <si>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</si>
  <si>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</si>
  <si>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</si>
  <si>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</si>
  <si>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</si>
  <si>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</si>
  <si>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</si>
  <si>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</si>
  <si>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</si>
  <si>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</si>
  <si>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</si>
  <si>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</si>
  <si>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</si>
  <si>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</si>
  <si>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</si>
  <si>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</si>
  <si>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</si>
  <si>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</si>
  <si>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</si>
  <si>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</si>
  <si>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</si>
  <si>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</si>
  <si>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</si>
  <si>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</si>
  <si>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</si>
  <si>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</si>
  <si>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</si>
  <si>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</si>
  <si>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</si>
  <si>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</si>
  <si>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</si>
  <si>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</si>
  <si>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</si>
  <si>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</si>
  <si>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</si>
  <si>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</si>
  <si>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</si>
  <si>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</si>
  <si>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</si>
  <si>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</si>
  <si>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</si>
  <si>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</si>
  <si>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</si>
  <si>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</si>
  <si>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</si>
  <si>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</si>
  <si>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</si>
  <si>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2026</t>
  </si>
  <si>
    <t>2.2</t>
  </si>
  <si>
    <t>26520</t>
  </si>
  <si>
    <t>2027</t>
  </si>
  <si>
    <t>2.3</t>
  </si>
  <si>
    <t>26530</t>
  </si>
  <si>
    <t>2028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</si>
  <si>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</si>
  <si>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</si>
  <si>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</si>
  <si>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</si>
  <si>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</si>
  <si>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</si>
  <si>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</si>
  <si>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</si>
  <si>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</si>
  <si>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</si>
  <si>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</si>
  <si>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</si>
  <si>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Начальник отдела экономики и закупок</t>
  </si>
  <si>
    <t>Соловьева Елена Сергеевна</t>
  </si>
  <si>
    <t>+79031047164</t>
  </si>
  <si>
    <t>(фамилия, инициалы)</t>
  </si>
  <si>
    <t>(телефон)</t>
  </si>
  <si>
    <t>"______" _________________ 20__ г.</t>
  </si>
  <si>
    <t>6. Расчеты и обоснования выплат персоналу</t>
  </si>
  <si>
    <t>6.1. Расчеты (обоснования) расходов на заработную плату</t>
  </si>
  <si>
    <t>6.1.1. Расчеты (обоснования) расходов на заработную плату за счет средств субсидии на финансовое обеспечение выполнения государственного задания</t>
  </si>
  <si>
    <t>Код видов расходов</t>
  </si>
  <si>
    <t>Источник финансового обеспечения</t>
  </si>
  <si>
    <t>субсидии на выполнение государственного (муниципального) задания</t>
  </si>
  <si>
    <t>6.1.1 Расчеты (обоснования) расходов на заработную плату (211)</t>
  </si>
  <si>
    <t>Должность, группа должностей</t>
  </si>
  <si>
    <t>Установленная численность, единиц</t>
  </si>
  <si>
    <t>Среднемесячный размер оплаты труда одного работника, руб</t>
  </si>
  <si>
    <t>Годовой фонд заработной платы, руб.</t>
  </si>
  <si>
    <t>Всего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</si>
  <si>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</si>
  <si>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</si>
  <si>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</si>
  <si>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</si>
  <si>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</si>
  <si>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</si>
  <si>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</si>
  <si>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</si>
  <si>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</si>
  <si>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</si>
  <si>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</si>
  <si>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</si>
  <si>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</si>
  <si>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[Не заполнено], [Руководитель организации], [Директор образовательного учреждения],</t>
  </si>
  <si>
    <t>[Не заполнено], [Заместители руководителя], [Зам.директора по УПР],</t>
  </si>
  <si>
    <t>[Не заполнено], [Работники культуры], [Ведущий библиотекарь],</t>
  </si>
  <si>
    <t>[Не заполнено], [Прочий персонал], [Экономист ведущий],</t>
  </si>
  <si>
    <t>[Не заполнено], [Прочий педагогический персонал], [Методист],</t>
  </si>
  <si>
    <t>[Не заполнено], [Прочий персонал], [Техник 1 категории],</t>
  </si>
  <si>
    <t>[Не заполнено], [Заместители руководителя], [Заместитель директора по учебно-воспитательной работе],</t>
  </si>
  <si>
    <t>[Не заполнено], [Заместители руководителя], [Заместитель директора по учебной работе],</t>
  </si>
  <si>
    <t>12</t>
  </si>
  <si>
    <t>[Не заполнено], [Заместители руководителя], [Заместитель директора по административно-хозяйственной работе],</t>
  </si>
  <si>
    <t>13</t>
  </si>
  <si>
    <t>[Не заполнено], [Заместители руководителя], [Заместитель директора по безопасности],</t>
  </si>
  <si>
    <t>17</t>
  </si>
  <si>
    <t>[Не заполнено], [Прочий персонал], [Главный инженер],</t>
  </si>
  <si>
    <t>18</t>
  </si>
  <si>
    <t>[Не заполнено], [Прочий персонал], [Начальник штаба гражданской обороны],</t>
  </si>
  <si>
    <t>26</t>
  </si>
  <si>
    <t>[Не заполнено], [Прочий персонал], [Заведующий мастерской],</t>
  </si>
  <si>
    <t>27</t>
  </si>
  <si>
    <t>[Не заполнено], [Прочий персонал], [Начальник экономического отдела], [Начальник отдела экономики и закупок]</t>
  </si>
  <si>
    <t>29</t>
  </si>
  <si>
    <t>[Не заполнено], [Прочий персонал], [Начальник отдела кадров],</t>
  </si>
  <si>
    <t>32</t>
  </si>
  <si>
    <t>[Не заполнено], [Прочий персонал], [Старший мастер],</t>
  </si>
  <si>
    <t>34</t>
  </si>
  <si>
    <t>[Не заполнено], [Прочий педагогический персонал], [Педагог-психолог],</t>
  </si>
  <si>
    <t>35</t>
  </si>
  <si>
    <t>[Не заполнено], [Прочий педагогический персонал], [Социальный педагог],</t>
  </si>
  <si>
    <t>36</t>
  </si>
  <si>
    <t>[Не заполнено], [Прочий педагогический персонал], [Руководитель физвоспитания],</t>
  </si>
  <si>
    <t>37</t>
  </si>
  <si>
    <t>[Не заполнено], [Прочий педагогический персонал], [Педагог-организатор],</t>
  </si>
  <si>
    <t>38</t>
  </si>
  <si>
    <t>[Не заполнено], [Прочий педагогический персонал], [Преподаватель-организатор основ безопасности жизнедеятельности], [Преподаватель-организатор основ безопасности и защиты Родины]</t>
  </si>
  <si>
    <t>42</t>
  </si>
  <si>
    <t>[Не заполнено], [Прочий персонал], [Секретарь учебной части],</t>
  </si>
  <si>
    <t>43</t>
  </si>
  <si>
    <t>[Не заполнено], [Прочий персонал], [Ведущий инженер кабинета информатики],</t>
  </si>
  <si>
    <t>44</t>
  </si>
  <si>
    <t>[Не заполнено], [Прочий персонал], [Секретарь],</t>
  </si>
  <si>
    <t>45</t>
  </si>
  <si>
    <t>[Не заполнено], [Прочий персонал], [Техник I категории (кабинета информатики)],</t>
  </si>
  <si>
    <t>46</t>
  </si>
  <si>
    <t>[Не заполнено], [Прочий персонал], [Документовед 1 категории],</t>
  </si>
  <si>
    <t>47</t>
  </si>
  <si>
    <t>[Не заполнено], [Прочий персонал], [системный администратор],</t>
  </si>
  <si>
    <t>48</t>
  </si>
  <si>
    <t>[Не заполнено], [Прочий персонал], [Механик],</t>
  </si>
  <si>
    <t>51</t>
  </si>
  <si>
    <t>[Не заполнено], [Прочий персонал], [Архивариус],</t>
  </si>
  <si>
    <t>53</t>
  </si>
  <si>
    <t>[Не заполнено], [Работники культуры], [Заведующий библиотекой],</t>
  </si>
  <si>
    <t>55</t>
  </si>
  <si>
    <t>[Не заполнено], [Прочий персонал], [Экономист],</t>
  </si>
  <si>
    <t>56</t>
  </si>
  <si>
    <t>[Не заполнено], [Прочий персонал], [Контрактный управляющий],</t>
  </si>
  <si>
    <t>58</t>
  </si>
  <si>
    <t>[Не заполнено], [Прочий персонал], [Инженера по организации эксплатация, обследование и ремонт зданий и сооружений (ведущ)],</t>
  </si>
  <si>
    <t>59</t>
  </si>
  <si>
    <t>[Не заполнено], [Прочий персонал], [Специалист по охране труда],</t>
  </si>
  <si>
    <t>64</t>
  </si>
  <si>
    <t>[Не заполнено], [Прочий персонал], [Водитель],</t>
  </si>
  <si>
    <t>67</t>
  </si>
  <si>
    <t>[Не заполнено], [Прочий персонал], [Слесарь-сантехник],</t>
  </si>
  <si>
    <t>70</t>
  </si>
  <si>
    <t>[Не заполнено], [Прочий персонал], [Рабочий по комплексному обслуживанию и ремонту зданий],</t>
  </si>
  <si>
    <t>78</t>
  </si>
  <si>
    <t>[Не заполнено], [Преподаватели и мастера производственного обучения ("указные")], [Преподаватель], [Преподаватель общеобразовательных, специальных дисциплин]</t>
  </si>
  <si>
    <t>79</t>
  </si>
  <si>
    <t>[Не заполнено], [Преподаватели и мастера производственного обучения ("указные")], [Мастер производственного обучения],</t>
  </si>
  <si>
    <t>105</t>
  </si>
  <si>
    <t>[Не заполнено], [Прочий персонал], [Заведующий структурного подразделения],</t>
  </si>
  <si>
    <t>116</t>
  </si>
  <si>
    <t>[Не заполнено], [Прочий педагогический персонал], [Тьютор], [Тьютор]</t>
  </si>
  <si>
    <t>[Не заполнено], [Прочий педагогический персонал], [Ассистент (помощник)по оказанию технической помощи инвалидам и лицам с ограниченными возможностями здоровья],</t>
  </si>
  <si>
    <t>125</t>
  </si>
  <si>
    <t>[Не заполнено], [Прочий персонал], [Специалист по кадрам],</t>
  </si>
  <si>
    <t>126</t>
  </si>
  <si>
    <t>[Не заполнено], [Прочий персонал], [Ведущий специалист по закупкам],</t>
  </si>
  <si>
    <t>128</t>
  </si>
  <si>
    <t>[Не заполнено], [Прочий персонал], [Лаборант],</t>
  </si>
  <si>
    <t>142</t>
  </si>
  <si>
    <t>[Не заполнено], [Прочий персонал], [Руководитель отдела содействия в трудоустройстве выпускников и профориентации], [Руководитель службы содействия трудоустройству выпускников]</t>
  </si>
  <si>
    <t>143</t>
  </si>
  <si>
    <t>[Не заполнено], [Прочий персонал], [Начальник отдела информационно-сетевых коммуникаций], [Начальник информационно-технического отдела]</t>
  </si>
  <si>
    <t>144</t>
  </si>
  <si>
    <t>[Не заполнено], [Прочий персонал], [Заведующий отделом документооборота],</t>
  </si>
  <si>
    <t>145</t>
  </si>
  <si>
    <t>[Не заполнено], [Прочий педагогический персонал], [Советник директора по воспитанию и взаимодействию с детскими общественными объединениями],</t>
  </si>
  <si>
    <t>146</t>
  </si>
  <si>
    <t>[Не заполнено], [Прочий персонал], [Юрисконсульт],</t>
  </si>
  <si>
    <t>147</t>
  </si>
  <si>
    <t>[Не заполнено], [Заместители руководителя], [Заместитель директора по учебно-методической работе],</t>
  </si>
  <si>
    <t>152</t>
  </si>
  <si>
    <t>[Не заполнено], [Прочий педагогический персонал], [Педагог дополнительного образования],</t>
  </si>
  <si>
    <t>153</t>
  </si>
  <si>
    <t>[Не заполнено], [Прочий персонал], [Слесарь-электрик по ремонту электрооборудования],</t>
  </si>
  <si>
    <t>156</t>
  </si>
  <si>
    <t>[Не заполнено], [Прочий персонал], [Делопроизводитель],</t>
  </si>
  <si>
    <t>158</t>
  </si>
  <si>
    <t>[Не заполнено], [Прочий персонал], [Дворник],</t>
  </si>
  <si>
    <t>159</t>
  </si>
  <si>
    <t>[Не заполнено], [Прочий персонал], [Плотник],</t>
  </si>
  <si>
    <t>160</t>
  </si>
  <si>
    <t>161</t>
  </si>
  <si>
    <t>[Не заполнено], [Прочий персонал], [Уборщик служебных помещений],</t>
  </si>
  <si>
    <t>Итого:</t>
  </si>
  <si>
    <t>6.1.2. Расчеты (обоснования) расходов на заработную плату
за счет средств субсидий, предоставляемых в соответствии с абзацем вторым пункта 1 статьи 78.1 Бюджетного кодекса РФ</t>
  </si>
  <si>
    <t>субсидии на иные цели</t>
  </si>
  <si>
    <t>6.1.2 Расчеты (обоснования) расходов на заработную плату (211)</t>
  </si>
  <si>
    <t>39</t>
  </si>
  <si>
    <t>[Не заполнено], [Прочий педагогический персонал], [Воспитатель],</t>
  </si>
  <si>
    <t>40</t>
  </si>
  <si>
    <t>[Не заполнено], [Прочий педагогический персонал], [Помощник воспитателя (ночной)],</t>
  </si>
  <si>
    <t>66</t>
  </si>
  <si>
    <t>[Не заполнено], [Прочий персонал], [Комендант],</t>
  </si>
  <si>
    <t>68</t>
  </si>
  <si>
    <t>69</t>
  </si>
  <si>
    <t>[Не заполнено], [Прочий персонал], [Электромонтер по ремонту и обслуживанию электрооборудования],</t>
  </si>
  <si>
    <t>71</t>
  </si>
  <si>
    <t>6.1.3. Расчеты (обоснования) расходов на заработную плату
за счет средств поступлений от оказания услуг (выполнения работ) на платной основе и от иной приносящей доход деятельности</t>
  </si>
  <si>
    <t>приносящая доход деятельность</t>
  </si>
  <si>
    <t>6.1.3 Расчеты (обоснования) расходов на заработную плату (211)</t>
  </si>
  <si>
    <t>33</t>
  </si>
  <si>
    <t>[Не заполнено], [Прочий персонал], [Заведующий структурного подразделения], [Заведующий МЦПК]</t>
  </si>
  <si>
    <t>52</t>
  </si>
  <si>
    <t>80</t>
  </si>
  <si>
    <t>[Не заполнено], [Прочий персонал], [Заведующий музеем], [Смотритель музейный]</t>
  </si>
  <si>
    <t>148</t>
  </si>
  <si>
    <t>[Не заполнено], [Прочий персонал], [Водитель автомобиля],</t>
  </si>
  <si>
    <t>149</t>
  </si>
  <si>
    <t>[Не заполнено], [Прочий персонал], [Техник],</t>
  </si>
  <si>
    <t>151</t>
  </si>
  <si>
    <t>157</t>
  </si>
  <si>
    <t>[Не заполнено], [Прочий персонал], [Заведующий структурного подразделения], [Заведующий УПК]</t>
  </si>
  <si>
    <t>6.2. Расчеты (обоснования) выплат социальных пособий и компенсаций персоналу</t>
  </si>
  <si>
    <t>6.2.1. Расчеты (обоснования) выплат социальных пособий персоналу
за счет средств субсидии на финансовое обеспечение выполнения государственного задания</t>
  </si>
  <si>
    <t>6.2.1 Расчеты (обоснования) выплат социальных пособий персоналу (266)</t>
  </si>
  <si>
    <t>Наименование расходов</t>
  </si>
  <si>
    <t>Численность работников, получающих пособие</t>
  </si>
  <si>
    <t>Количество выплат в год на одного работника</t>
  </si>
  <si>
    <t>Размер выплаты (пособия) в месяц, руб</t>
  </si>
  <si>
    <t>Сумма, руб (гр. 3 х гр.4 х гр.5)</t>
  </si>
  <si>
    <t>[Пособие за первые три дня временной нетрудоспособности (КОСГУ 266)]</t>
  </si>
  <si>
    <t>6.2.2. Расчеты (обоснования) выплат социальных пособий персоналу за счет средств субсидий, предоставляемых в
соответствии с абзацем вторым пункта 1 статьи 78.1 Бюджетного кодекса РФ</t>
  </si>
  <si>
    <t>6.2.2 Расчеты (обоснования) выплат социальных пособий персоналу (266)</t>
  </si>
  <si>
    <t>15</t>
  </si>
  <si>
    <t>[Пособие за первые три дня временной нетрудоспособности (КОСГУ 266)], [Пособие за первые три дня временной нетрудоспособности за счет средств работодателя (Распоряжение Министерства образования Московской области от 21.01.2026 № Р-18 -субсидия на содержание общежитий)]</t>
  </si>
  <si>
    <t>6.2.3. Расчеты (обоснования) выплат социальных пособий персоналу за счет средств поступлений от оказания услуг
(выполнения работ) на платной основе и от иной приносящей доход деятельности</t>
  </si>
  <si>
    <t>6.2.3 Расчеты (обоснования) выплат социальных пособий персоналу (266)</t>
  </si>
  <si>
    <t>6.3. Расчеты (обоснования) выплат персоналу при направлении в служебные командировки</t>
  </si>
  <si>
    <t>6.3.1. Расчеты (обоснования) выплат персоналу при направлении в служебные командировки
за счет средств субсидии на финансовое обеспечение выполнения государственного задания</t>
  </si>
  <si>
    <t>6.3.1 Расчеты (обоснования) выплат персоналу при направлении в служебные командировки (212;222;226)</t>
  </si>
  <si>
    <t>Средний размер выплаты на одного работника в день, руб</t>
  </si>
  <si>
    <t>Количество работников, чел</t>
  </si>
  <si>
    <t>Количество дней</t>
  </si>
  <si>
    <t>[Проезд к месту командировки и обратно], [Проезд к месту командировки и обратно]</t>
  </si>
  <si>
    <t>[Выплата суточных при служебных командировках работникам], [Суточные]</t>
  </si>
  <si>
    <t>6.3.2. Расчеты (обоснования) выплат персоналу при направлении в служебные командировки
за счет средств субсидий, предоставляемых в соответствии с абзацем вторым пункта 1 статьи 78.1 Бюджетного кодекса РФ</t>
  </si>
  <si>
    <t>6.3.2 Расчеты (обоснования) выплат персоналу при направлении в служебные командировки (212;222;226)</t>
  </si>
  <si>
    <t>6.3.3. Расчеты (обоснования) выплат персоналу при направлении в служебные командировки
за счет средств поступлений от оказания услуг (выполнения работ) на платной основе и от иной приносящей доход деятельности</t>
  </si>
  <si>
    <t>6.3.3 Расчеты (обоснования) выплат персоналу при направлении в служебные командировки (212;222;226)</t>
  </si>
  <si>
    <t>[Найм жилого помещения в период командирования], [Возмещение расходов на проживание в служебных командировках]</t>
  </si>
  <si>
    <t>[Проезд к месту командировки и обратно], [Проезд к месту командировки и обратно (за счет остатка средств на 01.01.2026)]</t>
  </si>
  <si>
    <t>[Проезд к месту командировки и обратно], [Проживание в служебных командировках (за счет остатка средств на 01.01.2026)]</t>
  </si>
  <si>
    <t>6.4. Расчеты (обоснования) выплат на социальное обеспечение персонала</t>
  </si>
  <si>
    <t>6.4.1. Расчеты (обоснования) выплат на социальное обеспечение персонала
за счет средств субсидии на финансовое обеспечение выполнения государственного задания</t>
  </si>
  <si>
    <t>6.4.1 Расчеты (обоснования) выплат на социальное обеспечение персонала (266)</t>
  </si>
  <si>
    <t>6.4.2. Расчеты (обоснования) выплат на социальное обеспечение персонала за счет средств субсидий,
предоставляемых в соответствии с абзацем вторым пункта 1 статьи 78.1 Бюджетного кодекса РФ</t>
  </si>
  <si>
    <t>6.4.2 Расчеты (обоснования) выплат на социальное обеспечение персонала (266)</t>
  </si>
  <si>
    <t>6.4.3. Расчеты (обоснования) выплат на социальное обеспечение персонала за счет средств
поступлений от оказания услуг (выполнения работ) на платной основе и от иной приносящей доход деятельности</t>
  </si>
  <si>
    <t>6.4.3 Расчеты (обоснования) выплат на социальное обеспечение персонала (266)</t>
  </si>
  <si>
    <t>6.5. Расчеты (обоснования) выплат социальных компенсаций персоналу в натуральной форме</t>
  </si>
  <si>
    <t>6.5.1. Расчеты (обоснования) выплат социальных социальных компенсаций персоналу в натуральной форме за счет средств поступлений от оказания услуг
за счет средств субсидии на финансовое обеспечение выполнения государственного задания</t>
  </si>
  <si>
    <t>6.5.1 Расчеты (обоснования) выплат социальных компенсаций персоналу в натуральной форме (267)</t>
  </si>
  <si>
    <t>6.5.2. Расчеты (обоснования) выплат социальных компенсаций персоналу в натуральной форме за счет средств субсидий,
предоставляемых в соответствии с абзацем вторым пункта 1 статьи 78.1 Бюджетного кодекса РФ</t>
  </si>
  <si>
    <t>6.5.2 Расчеты (обоснования) выплат социальных компенсаций персоналу в натуральной форме (267)</t>
  </si>
  <si>
    <t>6.5.3. Расчеты (обоснования) выплат социальных компенсаций персоналу в натуральной форме за счет средств
поступлений от оказания услуг (выполнения работ) на платной основе и от иной приносящей доход деятельности</t>
  </si>
  <si>
    <t>6.5.3 Расчеты (обоснования) выплат социальных компенсаций персоналу в натуральной форме (267)</t>
  </si>
  <si>
    <t>6.6. Расчеты (обоснования) выплат привлеченным лицам за транспортные услуги</t>
  </si>
  <si>
    <t>6.6.1. Расчеты (обоснования) выплат привлеченным лицам за транспортные услуги
за счет средств субсидии на финансовое обеспечение выполнения государственного задания</t>
  </si>
  <si>
    <t>6.6.1 Расчеты (обоснования) выплат привлеченным лицам за транспортные услуги (222)</t>
  </si>
  <si>
    <t>6.6.2. Расчеты (обоснования) выплат привлеченным лицам за транспортные услуги
за счет средств субсидий, предоставляемых в соответствии с абзацем вторым пункта 1 статьи 78.1 Бюджетного кодекса РФ</t>
  </si>
  <si>
    <t>6.6.2 Расчеты (обоснования) выплат привлеченным лицам за транспортные услуги (222)</t>
  </si>
  <si>
    <t>6.6.3. Расчеты (обоснования) выплат привлеченным лицам за транспортные услуги за счет средств поступлений
от оказания услуг (выполнения работ) на платной основе и от иной приносящей доход деятельности</t>
  </si>
  <si>
    <t>6.6.3 Расчеты (обоснования) выплат привлеченным лицам за транспортные услуги (222)</t>
  </si>
  <si>
    <t>6.7. Расчеты (обоснования) выплат привлеченным лицам за прочие работы, услуги</t>
  </si>
  <si>
    <t>6.7.1. Расчеты (обоснования) выплат привлеченным лицам за прочие работы, услуги
за счет средств субсидии на финансовое обеспечение выполнения государственного задания</t>
  </si>
  <si>
    <t>6.7.1 Расчеты (обоснования) выплат привлеченным лицам за прочие работы, услуги (226)</t>
  </si>
  <si>
    <t>14</t>
  </si>
  <si>
    <t>[Прочие социальные выплаты], [Выплата суточных, а также денежных средств на питание , а также компенсация расходов на проезд и проживание  спортсменам и студентам при их направлении на различного рода мероприятия (соревнования, олимпиады, учебную практику и иные мероприятия)]</t>
  </si>
  <si>
    <t>6.7.2. Расчеты (обоснования) выплат привлеченным лицам за прочие работы, услуги
за счет средств субсидий, предоставляемых в соответствии с абзацем вторым пункта 1 статьи 78.1 Бюджетного кодекса РФ</t>
  </si>
  <si>
    <t>6.7.2 Расчеты (обоснования) выплат привлеченным лицам за прочие работы, услуги (226)</t>
  </si>
  <si>
    <t>6.7.3. Расчеты (обоснования) выплат привлеченным лицам за прочие работы, услуги за счет средств поступлений
от оказания услуг (выполнения работ) на платной основе и от иной приносящей доход деятельности</t>
  </si>
  <si>
    <t>6.7.3 Расчеты (обоснования) выплат привлеченным лицам за прочие работы, услуги (226)</t>
  </si>
  <si>
    <t>7. Расчет расходов на уплату взносов по обязательному социальному страхованию на выплаты по оплате труда работников и иные выплаты работникам учреждений</t>
  </si>
  <si>
    <t>7.1.  Расчет расходов на уплату взносов на обязательное социальное страхование</t>
  </si>
  <si>
    <t>7.1.1. Расчет расходов на уплату взносов на обязательное социальное страхование за счет средств субсидии на финансовое обеспечение выполнения государственного задания</t>
  </si>
  <si>
    <t>7.1.1. Расчет расходов на уплату взносов на обязательное социальное страхование (213)</t>
  </si>
  <si>
    <t>Размер базы для начисления страховых взносов</t>
  </si>
  <si>
    <t>Cумма взноса</t>
  </si>
  <si>
    <t>Страховые взносы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страхование, всего</t>
  </si>
  <si>
    <t>0100</t>
  </si>
  <si>
    <t>в том числе: 
в пределах установленной единой предельной величины базы для исчисления страховых взносов по тарифу 30,0 %</t>
  </si>
  <si>
    <t>0110</t>
  </si>
  <si>
    <t>свыше установленной единой предельной величины базы для исчисления страховых взносов по тарифу 15,1 %</t>
  </si>
  <si>
    <t>0120</t>
  </si>
  <si>
    <t>с применением пониженных тарифов страховых взносов для отдельных категорий плательщиков, всего</t>
  </si>
  <si>
    <t>0130</t>
  </si>
  <si>
    <t>в том числе: 
по тарифу</t>
  </si>
  <si>
    <t>0131</t>
  </si>
  <si>
    <t>с применением дополнительных тарифов страховых взносов для отдельных категорий плательщиков, всего</t>
  </si>
  <si>
    <t>0140</t>
  </si>
  <si>
    <t>0141</t>
  </si>
  <si>
    <t>Страховые взносы на обязательное социальное страхование от несчастных случаев на производстве и профессиональных заболеваний по установленному тарифу, всего</t>
  </si>
  <si>
    <t>0200</t>
  </si>
  <si>
    <t>в том числе: 
обязательное социальное страхование от несчастных случаев на производстве и профессиональных заболеваний по тарифу 0,2%</t>
  </si>
  <si>
    <t>0210</t>
  </si>
  <si>
    <t>обязательное социальное страхование от несчастных случаев на производстве и профессиональных заболеваний по тарифу</t>
  </si>
  <si>
    <t>0220</t>
  </si>
  <si>
    <t>Уточнение расчета по страховым взносам на обязательное социальное страхование, всего</t>
  </si>
  <si>
    <t>0300</t>
  </si>
  <si>
    <t>в том числе: 
корректировка округления</t>
  </si>
  <si>
    <t>0310</t>
  </si>
  <si>
    <t>корректировка в связи с регрессом по страховым взносам</t>
  </si>
  <si>
    <t>0320</t>
  </si>
  <si>
    <t>ИТОГО</t>
  </si>
  <si>
    <t>7.1.2. Расчет расходов на уплату взносов на обязательное социальное страхование за счет средств субсидий, предоставляемых в соответствии с абзацем вторым пункта 1 статьи 78.1 Бюджетного кодекса РФ</t>
  </si>
  <si>
    <t>7.1.2. Расчет расходов на уплату взносов на обязательное социальное страхование (213)</t>
  </si>
  <si>
    <t>7.1.3. Расчет расходов на уплату взносов на обязательное социальное страхование за счет средств поступлений от оказания услуг (выполнения работ) на платной основе и от иной приносящей доход деятельности</t>
  </si>
  <si>
    <t>7.1.3. Расчет расходов на уплату взносов на обязательное социальное страхование (213)</t>
  </si>
  <si>
    <t>7.2. Расчеты (обоснования) выплат социальных пособий персоналу за счет средств на обязательное социальное страхование</t>
  </si>
  <si>
    <t>7.2.1. Расчеты (обоснования) выплат социальных пособий персоналу
за счет средств субсидии на финансовое обеспечение выполнения государственного задания</t>
  </si>
  <si>
    <t>7.2.1 Расчеты (обоснования) выплат социальных пособий персоналу (266)</t>
  </si>
  <si>
    <t>7.2.2. Расчеты (обоснования) выплат социальных пособий персоналу за счет средств субсидий, предоставляемых
в соответствии с абзацем вторым пункта 1 статьи 78.1 Бюджетного кодекса РФ</t>
  </si>
  <si>
    <t>7.2.2 Расчеты (обоснования) выплат социальных пособий персоналу (266)</t>
  </si>
  <si>
    <t>7.2.3. Расчеты (обоснования) выплат социальных пособий персоналу за счет средств поступлений от оказания услуг
(выполнения работ) на платной основе и от иной приносящей доход деятельности</t>
  </si>
  <si>
    <t>7.2.3 Расчеты (обоснования) выплат социальных пособий персоналу (266)</t>
  </si>
  <si>
    <t>7.3. Расчеты (обоснования) выплат социальных компенсаций персоналу за счет средств на обязательное социальное страхование</t>
  </si>
  <si>
    <t>7.3.1. Расчеты (обоснования) выплат социальных компенсаций персоналу
за счет средств субсидии на финансовое обеспечение выполнения государственного задания</t>
  </si>
  <si>
    <t>7.3.1 Расчеты (обоснования) выплат социальных компенсаций персоналу (267)</t>
  </si>
  <si>
    <t>7.3.2. Расчеты (обоснования) выплат социальных компенсаций персоналу за счет средств субсидий, предоставляемых
в соответствии с абзацем вторым пункта 1 статьи 78.1 Бюджетного кодекса РФ</t>
  </si>
  <si>
    <t>7.3.2 Расчеты (обоснования) выплат социальных компенсаций персоналу (267)</t>
  </si>
  <si>
    <t>7.3.3. Расчеты (обоснования) выплат социальных компенсаций персоналу за счет средств поступлений от оказания услуг
(выполнения работ) на платной основе и от иной приносящей доход деятельности</t>
  </si>
  <si>
    <t>7.3.3 Расчеты (обоснования) выплат социальных компенсаций персоналу (267)</t>
  </si>
  <si>
    <t>8. Социальные и иные выплаты населению</t>
  </si>
  <si>
    <t>8.1.  Расчеты (обоснования) социальных и иных выплат гражданам</t>
  </si>
  <si>
    <t>8.1.1. Расчеты (обоснования) социальных и иных выплат гражданам
за счет средств субсидии на финансовое обеспечение выполнения государственного задания</t>
  </si>
  <si>
    <t>8.1.1 Расчеты (обоснования) расходов на социальные и иные выплаты гражданам (260)</t>
  </si>
  <si>
    <t>8.1.2. Расчеты (обоснования) социальных и иных выплат гражданам за счет средств субсидий,
предоставляемых в соответствии с абзацем вторым пункта 1 статьи 78.1 Бюджетного кодекса РФ</t>
  </si>
  <si>
    <t>8.1.2 Расчеты (обоснования) расходов на социальные и иные выплаты гражданам (260)</t>
  </si>
  <si>
    <t>8.1.3. Расчеты (обоснования) социальных и иных выплат гражданам за счет средств
поступлений от оказания услуг (выполнения работ) на платной основе и от иной приносящей доход деятельности</t>
  </si>
  <si>
    <t>8.1.3 Расчеты (обоснования) расходов на социальные и иные выплаты гражданам (260)</t>
  </si>
  <si>
    <t>8.2.  Расчеты (обоснования) выплаты стипендий</t>
  </si>
  <si>
    <t>8.2.1. Расчеты (обоснования) выплат стипендий
за счет средств субсидии на финансовое обеспечение выполнения государственного задания</t>
  </si>
  <si>
    <t>8.2.1 Расчеты (обоснования) выплат стипендий (262)</t>
  </si>
  <si>
    <t>8.2.2. Расчеты (обоснования) выплат стипендий за счет средств субсидий,
предоставляемых в соответствии с абзацем вторым пункта 1 статьи 78.1 Бюджетного кодекса РФ</t>
  </si>
  <si>
    <t>8.2.2 Расчеты (обоснования) выплат стипендий (262)</t>
  </si>
  <si>
    <t>8.2.3. Расчеты (обоснования) выплат стипендий за счет средств
поступлений от оказания услуг (выполнения работ) на платной основе и от иной приносящей доход деятельности</t>
  </si>
  <si>
    <t>8.2.3 Расчеты (обоснования) выплат стипендий (262)</t>
  </si>
  <si>
    <t>8.3.  Расчеты (обоснования) иных выплат на социальную поддержку обучающихся</t>
  </si>
  <si>
    <t>8.3.1. Расчеты (обоснования) иных выплат на социальную поддержку обучающихся
за счет средств субсидии на финансовое обеспечение выполнения государственного задания</t>
  </si>
  <si>
    <t>8.3.1 Расчеты (обоснования) иных выплат на социальную поддержку обучающихся (296)</t>
  </si>
  <si>
    <t>8.3.2. Расчеты (обоснования) иных выплат на социальную поддержку обучающихся за счет средств субсидий,
предоставляемых в соответствии с абзацем вторым пункта 1 статьи 78.1 Бюджетного кодекса РФ</t>
  </si>
  <si>
    <t>8.3.2 Расчеты (обоснования) иных выплат на социальную поддержку обучающихся (296)</t>
  </si>
  <si>
    <t>8.3.3. Расчеты (обоснования) иных выплат физическим лицам за счет средств
поступлений от оказания услуг (выполнения работ) на платной основе и от иной приносящей доход деятельности</t>
  </si>
  <si>
    <t>8.3.3 Расчеты (обоснования) иных выплат на социальную поддержку обучающихся (296)</t>
  </si>
  <si>
    <t>[Стипендии (340)], [Именная стипендия студентам техникума ПАО "Россети "Московский регион"]</t>
  </si>
  <si>
    <t>[Стипендии (340)], [Поощрение студентам]</t>
  </si>
  <si>
    <t>[Стипендии (340)], [Выплата стипендии по договору целевого обучения]</t>
  </si>
  <si>
    <t>[Стипендии (340)], [Именная стипендия студентам техникума ПАО "Россети "Московский регион" (договор 2000-25-3463 от  19.11.2025)(за счет остатка средств на 01.01.2026)]</t>
  </si>
  <si>
    <t>8.4.  Расчеты (обоснования) иных выплат физическим лицам</t>
  </si>
  <si>
    <t>8.4.1. Расчеты (обоснования) иных выплат физическим лицам
за счет средств субсидии на финансовое обеспечение выполнения государственного задания</t>
  </si>
  <si>
    <t>8.4.1 Расчеты (обоснования) иных выплат физическим лицам (296)</t>
  </si>
  <si>
    <t>8.4.2. Расчеты (обоснования) иных выплат физическим лицам за счет средств субсидий,
предоставляемых в соответствии с абзацем вторым пункта 1 статьи 78.1 Бюджетного кодекса РФ</t>
  </si>
  <si>
    <t>8.4.2 Расчеты (обоснования) иных выплат физическим лицам (296)</t>
  </si>
  <si>
    <t>8.4.3. Расчеты (обоснования) иных выплат физическим лицам за счет средств
поступлений от оказания услуг (выполнения работ) на платной основе и от иной приносящей доход деятельности</t>
  </si>
  <si>
    <t>8.4.3 Расчеты (обоснования) иных выплат физическим лицам (296)</t>
  </si>
  <si>
    <t>8.5.  Расчеты (обоснования) выплат пособий по социальной помощи населению</t>
  </si>
  <si>
    <t>8.5.1. Расчеты (обоснования) выплат пособий по социальной помощи населению
за счет средств субсидии на финансовое обеспечение выполнения государственного задания</t>
  </si>
  <si>
    <t>8.5.1 Расчеты (обоснования) выплат пособий по социальной помощи населению (262)</t>
  </si>
  <si>
    <t>8.5.2. Расчеты (обоснования) выплат пособий по социальной помощи населению за счет средств субсидий,
предоставляемых в соответствии с абзацем вторым пункта 1 статьи 78.1 Бюджетного кодекса РФ</t>
  </si>
  <si>
    <t>8.5.2 Расчеты (обоснования) выплат пособий по социальной помощи населению (262)</t>
  </si>
  <si>
    <t>8.5.3. Расчеты (обоснования) выплат пособий по социальной помощи населению за счет средств
поступлений от оказания услуг (выполнения работ) на платной основе и от иной приносящей доход деятельности</t>
  </si>
  <si>
    <t>8.5.3 Расчеты (обоснования) выплат пособий по социальной помощи населению (262)</t>
  </si>
  <si>
    <t>8.6.  Расчеты (обоснования) иных выплат текущего характера физическим лицам</t>
  </si>
  <si>
    <t>8.6.1. Расчеты (обоснования) иных выплат текущего характера физическим лицам
за счет средств субсидии на финансовое обеспечение выполнения государственного задания</t>
  </si>
  <si>
    <t>8.6.1 Расчеты (обоснования) иных выплат текущего характера физическим лицам (296)</t>
  </si>
  <si>
    <t>8.6.2. Расчеты (обоснования) иных выплат текущего характера физическим лицам за счет средств субсидий,
предоставляемых в соответствии с абзацем вторым пункта 1 статьи 78.1 Бюджетного кодекса РФ</t>
  </si>
  <si>
    <t>8.6.2 Расчеты (обоснования) иных выплат текущего характера физическим лицам (296)</t>
  </si>
  <si>
    <t>8.6.3. Расчеты (обоснования) иных выплат текущего характера физическим лицам за счет средств
поступлений от оказания услуг (выполнения работ) на платной основе и от иной приносящей доход деятельности</t>
  </si>
  <si>
    <t>8.6.3 Расчеты (обоснования) иных выплат текущего характера физическим лицам (296)</t>
  </si>
  <si>
    <t>9. Расчеты (обоснования) расходов на оплату налогов, сборов и иных платежей</t>
  </si>
  <si>
    <t>9.1.  Расчеты (обоснования) расходов на оплату налога на имущество организаций и земельного налога</t>
  </si>
  <si>
    <t>9.1.1. Расчеты (обоснования) расходов на оплату налога на имущество организаций и земельного налога
за счет средств субсидии на финансовое обеспечение выполнения государственного задания</t>
  </si>
  <si>
    <t>9.1.1 Расчеты (обоснования) расходов на оплату налога на имущество организаций и земельного налога (291)</t>
  </si>
  <si>
    <t>Налоговая база, руб</t>
  </si>
  <si>
    <t>Ставка налога, %</t>
  </si>
  <si>
    <t>Сумма исчисленного налога, подлежащего уплате, руб (гр.3 х гр.4/100)</t>
  </si>
  <si>
    <t>[Налог на имущество], [Налог на имущество по ставке 2,2 процента]</t>
  </si>
  <si>
    <t>[Земельный налог], [Земельный налог (земельный участок 50:25:0010114:16 Российская Федерация, Московская область, Городской округ
Шатура, город Шатура, проспект Ильича, земельный участок 2)]</t>
  </si>
  <si>
    <t>[Земельный налог], [Земельный налог (земельный участок 50:25:0130202:17 Российская Федерация, Московская область, Городской округ Шатура, город Рошаль, ул. Октябрьской революции, земельный участок 11)]</t>
  </si>
  <si>
    <t>[Земельный налог], [Земельный налог (земельный участок 50:25:0130205:7 Российская Федерация, Московская область, Городской округ
Шатура, город Рошаль, улица Косякова, земельный участок 2/4)]</t>
  </si>
  <si>
    <t>19</t>
  </si>
  <si>
    <t>[Земельный налог], [Земельный налог (земельный участок 50:25:0010203:82 Российская Федерация, Московская область, Городской округ Шатура, город Шатура, улица Новый тупик, земельный участок 1/2)]</t>
  </si>
  <si>
    <t>20</t>
  </si>
  <si>
    <t>[Земельный налог], [Земельный налог (земельный участок 50:25:0010202:94 Российская Федерация, Московская область, Городской округ Шатура, город Шатура, улица Новый тупик, земельный участок 1/1)]</t>
  </si>
  <si>
    <t>9.1.2. Расчеты (обоснования) расходов на оплату налога на имущество организаций и земельного налога за счет средств субсидий,
предоставляемых в соответствии с абзацем вторым пункта 1 статьи 78.1 Бюджетного кодекса РФ</t>
  </si>
  <si>
    <t>9.1.2 Расчеты (обоснования) расходов на оплату налога на имущество организаций и земельного налога (291)</t>
  </si>
  <si>
    <t>[Земельный налог], [Земельный налог (земельный участок 50:25:0010108:4 Российская Федерация, Московская область, Городской округ Шатура, город Шатура, улица Клары Цеткин, земельный участок 29 (под зданием общежития) (Распоряжение Министерства образования Московской области от 21.01.2026 № Р-18, соглашение №014-с-18/4 от 28.01.2026-субсидия на содержание общежитий)]</t>
  </si>
  <si>
    <t>25</t>
  </si>
  <si>
    <t>[Земельный налог], [Земельный налог (земельный участок кадастровый номер 50:25:0130204:338 S 1794кв.м (Распоряжение Министерства образования Московской области от 21.01.2026 № Р-18, соглашение №014-с-18/4 от 28.01.2026)-субсидия на содержание общежитий)]</t>
  </si>
  <si>
    <t>[Земельный налог], [Земельный налог (земельный участок 50:25:0010202:94 Российская Федерация, Московская область, Городской округ Шатура, город Шатура, улица Новый тупик, земельный участок 1/1) (Распоряжение Министерства образования Московской области от 21.01.2026 № Р-18, соглашение №014-с-18/4 от 28.01.2026 -субсидия на содержание общежитий)]</t>
  </si>
  <si>
    <t>[Налог на имущество], [Налог на имущество по ставке 2,2 процента (на здания общежитий)(Распоряжение Министерства образования Московской области от 21.01.2026 № Р-18, соглашение №014-с-18/4 от 28.01.2026 -субсидия на содержание общежитий)]</t>
  </si>
  <si>
    <t>9.1.3. Расчеты (обоснования) социальных и иных выплат гражданам за счет средств
поступлений от оказания услуг (выполнения работ) на платной основе и от иной приносящей доход деятельности</t>
  </si>
  <si>
    <t>9.1.3 Расчеты (обоснования) расходов на оплату налога на имущество организаций и земельного налога (291)</t>
  </si>
  <si>
    <t>9.2.  Расчеты (обоснования) расходов на оплату иных налогов, сборов и иных платежей</t>
  </si>
  <si>
    <t>9.2.1. Расчеты (обоснования) расходов на оплату иных налогов, сборов и иных платежей
за счет средств субсидии на финансовое обеспечение выполнения государственного задания</t>
  </si>
  <si>
    <t>9.2.1 Расчеты (обоснования) расходов на оплату иных налогов, сборов и иных платежей (291)</t>
  </si>
  <si>
    <t>[Транспортный налог], [Транспортный налог по ставке 25 рублей]</t>
  </si>
  <si>
    <t>[Прочие налоги и сборы], [Государственная пошлина]</t>
  </si>
  <si>
    <t>[Транспортный налог], [Транспортный налог по ставке 34 рубля]</t>
  </si>
  <si>
    <t>[Транспортный налог], [Транспортный налог по ставке 10 рублей]</t>
  </si>
  <si>
    <t>[Транспортный налог], [Транспортный налог по ставке 40 рублей]</t>
  </si>
  <si>
    <t>9.2.2. Расчеты (обоснования) расходов на иных оплату налогов, сборов и иных платежей за счет средств субсидий,
предоставляемых в соответствии с абзацем вторым пункта 1 статьи 78.1 Бюджетного кодекса РФ</t>
  </si>
  <si>
    <t>9.2.2 Расчеты (обоснования) расходов на оплату иных налогов, сборов и иных платежей (291)</t>
  </si>
  <si>
    <t>9.2.3. Расчеты (обоснования) расходов на оплату иных налогов, сборов и иных платежей за счет средств
поступлений от оказания услуг (выполнения работ) на платной основе и от иной приносящей доход деятельности</t>
  </si>
  <si>
    <t>9.2.3 Расчеты (обоснования) расходов на оплату иных налогов, сборов и иных платежей (291)</t>
  </si>
  <si>
    <t>9.3.  Расчеты (обоснования) расходов на уплату штрафов, пеней, иных платежей</t>
  </si>
  <si>
    <t>9.3.1. Расчеты (обоснования) расходов на уплату штрафов, пеней, иных платежей
за счет средств субсидии на финансовое обеспечение выполнения государственного задания</t>
  </si>
  <si>
    <t>9.3.1 Расчеты (обоснования) расходов на уплату штрафов, пеней, иных платежей (291, 292, 293, 294, 295, 296, 297)</t>
  </si>
  <si>
    <t>9.3.2. Расчеты (обоснования) расходов на уплату штрафов, пеней, иных платежей за счет средств субсидий,
предоставляемых в соответствии с абзацем вторым пункта 1 статьи 78.1 Бюджетного кодекса РФ</t>
  </si>
  <si>
    <t>9.3.2 Расчеты (обоснования) расходов на уплату штрафов, пеней, иных платежей (291, 292, 293, 294, 295, 296, 297)</t>
  </si>
  <si>
    <t>9.3.3. Расчеты (обоснования) расходов на уплату штрафов, пеней, иных платежей за счет средств
поступлений от оказания услуг (выполнения работ) на платной основе и от иной приносящей доход деятельности</t>
  </si>
  <si>
    <t>9.3.3 Расчеты (обоснования) расходов на уплату штрафов, пеней, иных платежей (291, 292, 293, 294, 295, 296, 297)</t>
  </si>
  <si>
    <t>[Прочие налоги и сборы], [Уплата штрафов, пени]</t>
  </si>
  <si>
    <t>24</t>
  </si>
  <si>
    <t>[Прочие налоги и сборы], [На оплату штрафных санкций за нарушение условий контрактов по поставке товаров, выполнению работ, оказанию услуг]</t>
  </si>
  <si>
    <t>10. Расчеты (обоснования) расходов на закупку товаров, работ, услуг</t>
  </si>
  <si>
    <t>10.1. Закупка научно-исследовательских, опытно-конструкторских и технологических работ</t>
  </si>
  <si>
    <t>10.1.1. Расчеты (обоснования) расходов на закупку прочих работ, услуг</t>
  </si>
  <si>
    <t>10.1.1.1. Расчеты (обоснования) расходов на закупку прочих работ, услуг за счет средств субсидии
на финансовое обеспечение выполнения государственного задания</t>
  </si>
  <si>
    <t>10.1.1.1  Расчеты (обоснования) расходов на закупки товаров, работ, услуг (226)</t>
  </si>
  <si>
    <t>Год (планируемый год) размещения закупки</t>
  </si>
  <si>
    <t>Количество</t>
  </si>
  <si>
    <t>Цена за единицу, руб.</t>
  </si>
  <si>
    <t>Сумма, руб.(гр. 4 х гр.5)</t>
  </si>
  <si>
    <t>10.1.1.2. Расчеты (обоснования) расходов на закупку прочих работ, услуг за счет средств субсидий, 
предоставляемых в соответствии с абзацем вторым пункта 1 статьи 78.1 Бюджетного кодекса РФ</t>
  </si>
  <si>
    <t>10.1.1.2  Расчеты (обоснования) расходов на закупки товаров, работ, услуг (226)</t>
  </si>
  <si>
    <t>10.1.1.3. Расчеты (обоснования) расходов на закупку прочих работ, услуг за счет средств
поступлений от оказания услуг (выполнения работ) на платной основе и от иной приносящей доход деятельности</t>
  </si>
  <si>
    <t>10.1.1.3  Расчеты (обоснования) расходов на закупки товаров, работ, услуг (226)</t>
  </si>
  <si>
    <t>10.2. Закупка товаров, работ и услуг в целях капитального ремонта государственного (муниципального) имущества</t>
  </si>
  <si>
    <t>10.2.1.  Расчеты (обоснования) расходов на закупку работ, услуг по содержанию имущества</t>
  </si>
  <si>
    <t>10.2.1.1. Расчеты (обоснования) расходов на закупку работ, услуг по содержанию имущества
за счет средств субсидии на финансовое обеспечение выполнения государственного задания</t>
  </si>
  <si>
    <t>10.2.1.1 Расчеты (обоснования) расходов на закупки товаров, работ, услуг (225)</t>
  </si>
  <si>
    <t>10.2.1.2. Расчеты (обоснования) расходов на закупку работ, услуг по содержанию имущества за
счет средств субсидий, предоставляемых в соответствии с абзацем вторым пункта 1 статьи 78.1 Бюджетного кодекса РФ</t>
  </si>
  <si>
    <t>10.2.1.2 Расчеты (обоснования) расходов на закупки товаров, работ, услуг (225)</t>
  </si>
  <si>
    <t>10.2.1.3. Расчеты (обоснования) расходов на закупку работ, услуг по содержанию имущества за
счет средств поступлений от оказания услуг (выполнения работ) на платной основе и от иной приносящей доход деятельности</t>
  </si>
  <si>
    <t>10.2.1.3 Расчеты (обоснования) расходов на закупки товаров, работ, услуг (225)</t>
  </si>
  <si>
    <t>10.2.2.  Расчеты (обоснования) расходов на закупку прочих работ, услуг</t>
  </si>
  <si>
    <t>10.2.2.1. Расчеты (обоснования) расходов на закупку прочих работ, услуг
за счет средств субсидии на финансовое обеспечение выполнения государственного задания</t>
  </si>
  <si>
    <t>10.2.2.1 Расчеты (обоснования) расходов на закупки товаров, работ, услуг (226)</t>
  </si>
  <si>
    <t>10.2.2.2. Расчеты (обоснования) расходов на закупку прочих работ, услуг за счет средств субсидий,
предоставляемых в соответствии с абзацем вторым пункта 1 статьи 78.1 Бюджетного кодекса РФ</t>
  </si>
  <si>
    <t>10.2.2.2 Расчеты (обоснования) расходов на закупки товаров, работ, услуг (226)</t>
  </si>
  <si>
    <t>10.2.2.3. Расчеты (обоснования) расходов на закупку прочих работ, услуг за счет средств
поступлений от оказания услуг (выполнения работ) на платной основе и от иной приносящей доход деятельности</t>
  </si>
  <si>
    <t>10.2.2.3 Расчеты (обоснования) расходов на закупки товаров, работ, услуг (226)</t>
  </si>
  <si>
    <t>10.2.3.  Расчеты (обоснования) расходов на приобретение (изготовление) основных средств</t>
  </si>
  <si>
    <t>10.2.3.1. Расчеты (обоснования) расходов на приобретение (изготовление) основных средств
за счет средств субсидии на финансовое обеспечение выполнения государственного задания</t>
  </si>
  <si>
    <t>10.2.3.1 Расчеты (обоснования) расходов на закупки товаров, работ, услуг (310)</t>
  </si>
  <si>
    <t>10.2.3.2. Расчеты (обоснования) расходов на приобретение (изготовление) основных средств за
счет средств субсидий, предоставляемых в соответствии с абзацем вторым пункта 1 статьи 78.1 Бюджетного кодекса РФ</t>
  </si>
  <si>
    <t>10.2.3.2 Расчеты (обоснования) расходов на закупки товаров, работ, услуг (310)</t>
  </si>
  <si>
    <t>10.2.3.3. Расчеты (обоснования) расходов на приобретение (изготовление) основных средств за
счет средств поступлений от оказания услуг (выполнения работ) на платной основе и от иной приносящей доход деятельности</t>
  </si>
  <si>
    <t>10.2.3.3 Расчеты (обоснования) расходов на закупки товаров, работ, услуг (310)</t>
  </si>
  <si>
    <t>10.2.4.  Расчеты (обоснования) расходов на приобретение строительных материалов</t>
  </si>
  <si>
    <t>10.2.4.1. Расчеты (обоснования) расходов на приобретение строительных материалов
за счет средств субсидии на финансовое обеспечение выполнения государственного задания</t>
  </si>
  <si>
    <t>10.2.4.1 Расчеты (обоснования) расходов на закупки товаров, работ, услуг (344)</t>
  </si>
  <si>
    <t>10.2.4.2. Расчеты (обоснования) расходов  на приобретение строительных материалов за счет
средств субсидий, предоставляемых в соответствии с абзацем вторым пункта 1 статьи 78.1 Бюджетного кодекса РФ</t>
  </si>
  <si>
    <t>10.2.4.2 Расчеты (обоснования) расходов на закупки товаров, работ, услуг (344)</t>
  </si>
  <si>
    <t>10.2.4.3. Расчеты (обоснования) расходов на приобретение строительных материалов за счет
средств поступлений от оказания услуг (выполнения работ) на платной основе и от иной приносящей доход деятельности</t>
  </si>
  <si>
    <t>10.2.4.3 Расчеты (обоснования) расходов на закупки товаров, работ, услуг (344)</t>
  </si>
  <si>
    <t>10.2.5.  Расчеты (обоснования) расходов на приобретение материальных запасов</t>
  </si>
  <si>
    <t>10.2.5.1. Расчеты (обоснования) расходов на приобретение материальных запасов за счет средств
субсидии на финансовое обеспечение выполнения государственного задания</t>
  </si>
  <si>
    <t>10.2.5.1 Расчеты (обоснования) расходов на закупки товаров, работ, услуг (347)</t>
  </si>
  <si>
    <t>10.2.5.2. Расчеты (обоснования) расходов  на приобретение материальных запасов за счет средств субсидий,
предоставляемых в соответствии с абзацем вторым пункта 1 статьи 78.1 Бюджетного кодекса РФ</t>
  </si>
  <si>
    <t>10.2.5.2 Расчеты (обоснования) расходов на закупки товаров, работ, услуг (347)</t>
  </si>
  <si>
    <t>10.2.5.3. Расчеты (обоснования) расходов на приобретение материальных запасов за счет средств
поступлений от оказания услуг (выполнения работ) на платной основе и от иной приносящей доход деятельности</t>
  </si>
  <si>
    <t>10.2.5.3 Расчеты (обоснования) расходов на закупки товаров, работ, услуг (347)</t>
  </si>
  <si>
    <t>10.3. Прочая закупка товаров, работ и услуг</t>
  </si>
  <si>
    <t>10.3.1.  Расчеты (обоснования) расходов на закупку услуг связи</t>
  </si>
  <si>
    <t>10.3.1.1. Расчеты (обоснования) расходов на закупку услуг связи
за счет средств субсидии на финансовое обеспечение выполнения государственного задания</t>
  </si>
  <si>
    <t>10.3.1.1  Расчеты (обоснования) расходов на закупки товаров, работ, услуг (221)</t>
  </si>
  <si>
    <t>31</t>
  </si>
  <si>
    <t>[Расходы на закупки товаров, работ, услуг] [Услуги местной, внутризоновой и междугородней связи (г. Шатура)] [221] [Местная, внутризоновая и междугородняя связь (месяц)]</t>
  </si>
  <si>
    <t>2025</t>
  </si>
  <si>
    <t>313</t>
  </si>
  <si>
    <t>[Расходы на закупки товаров, работ, услуг] [Услуги по предоставлению местной стационарной телефонной связи в 2026 году (г. Рошаль)] [221] [Местная стационарная телефонная связь (месяц)]</t>
  </si>
  <si>
    <t>629</t>
  </si>
  <si>
    <t>[Расходы на закупки товаров, работ, услуг] [Услуги по сопровождению программы для ЭВМ "Контур.Экстерн" (техническая поддержка в виде абонентского обслуживания) по тарифному плану "Оптимальный плюс" на 1 год для ЮЛ на общей системе налогообложения] [221] [Сопровождение программы для ЭВМ "Контур.Экстерн"  (усл.ед.)]</t>
  </si>
  <si>
    <t>775</t>
  </si>
  <si>
    <t>[Расходы на закупки товаров, работ, услуг] [Оказание услуг по предоставлению с использованием единой сети передачи данных доступа к государственным, муниципальным, иным информационным системам и к информационно-телекоммуникационной сети «Интернет»] [221] [Предоставление с использованием единой сети передачи данных доступа к государственным, муниципальным, иным информационным системам и к информационно-телекоммуникационной сети «Интернет» (месяц)]</t>
  </si>
  <si>
    <t>788</t>
  </si>
  <si>
    <t>[Расходы на закупки товаров, работ, услуг] [Услуги местной, внутризоновой и междугородней связи (г. Шатура) (за счет остатка средств на 01.01.2026)] [221] [Местная, внутризоновая и междугородняя связь (месяц)]</t>
  </si>
  <si>
    <t>2024</t>
  </si>
  <si>
    <t>789</t>
  </si>
  <si>
    <t>[Расходы на закупки товаров, работ, услуг] [Услуги по предоставлению местной стационарной телефонной связи в 2025 году (г. Рошаль) (за счет остатка средств на 01.01.2026)] [221] [Местная стационарная телефонная связь (месяц)]</t>
  </si>
  <si>
    <t>873</t>
  </si>
  <si>
    <t>[Расходы на закупки товаров, работ, услуг] [Оказание услуг по предоставлению с использованием ЕСПД доступа к сети "Интернет" (за счет остатка средств на 01.01.2026)] [221] [Услуги по подключению с сети Интернет (месяц)]</t>
  </si>
  <si>
    <t>10.3.1.2. Расчеты (обоснования) расходов на закупку услуг связи за счет средств субсидий,
предоставляемых в соответствии с абзацем вторым пункта 1 статьи 78.1 Бюджетного кодекса РФ</t>
  </si>
  <si>
    <t>10.3.1.2  Расчеты (обоснования) расходов на закупки товаров, работ, услуг (221)</t>
  </si>
  <si>
    <t>812</t>
  </si>
  <si>
    <t>[Расходы на закупки товаров, работ, услуг] [Услуги местной, внутризоновой и междугородней связи (г. Шатура) (Распоряжение Министерства образования Московской области от 21.01.2026 № Р-18, соглашение №014-с-18/4 от 28.01.2026 -субсидия на содержание общежитий)] [221] [Местная, внутризоновая и междугородняя связь (месяц)]</t>
  </si>
  <si>
    <t>816</t>
  </si>
  <si>
    <t>[Расходы на закупки товаров, работ, услуг] [Услуги по предоставлению местной стационарной телефонной связи в 2026 году (г. Рошаль) (Распоряжение Министерства образования Московской области от 21.01.2026 № Р-18, соглашение №014-с-18/4 от 28.01.2026 -субсидия на содержание общежитий)] [221] [Местная стационарная телефонная связь (месяц)]</t>
  </si>
  <si>
    <t>10.3.1.3. Расчеты (обоснования) расходов на закупку услуг связи за счет средств поступлений от
оказания услуг (выполнения работ) на платной основе и от иной приносящей доход деятельности</t>
  </si>
  <si>
    <t>10.3.1.3  Расчеты (обоснования) расходов на закупки товаров, работ, услуг (221)</t>
  </si>
  <si>
    <t>315</t>
  </si>
  <si>
    <t>[Расходы на закупки товаров, работ, услуг] [Оказание услуг по представлению доступа к сети Интернет в 2026 году] [221] [Представление доступа к сети Интернет (месяц)]</t>
  </si>
  <si>
    <t>10.3.2.  Расчеты (обоснования) расходов на закупку транспортных услуг</t>
  </si>
  <si>
    <t>10.3.2.1. Расчеты (обоснования) расходов на закупку транспортных услуг
за счет средств субсидии на финансовое обеспечение выполнения государственного задания</t>
  </si>
  <si>
    <t>10.3.2.1  Расчеты (обоснования) расходов на закупки товаров, работ, услуг (222)</t>
  </si>
  <si>
    <t>796</t>
  </si>
  <si>
    <t>[Расходы на закупки товаров, работ, услуг] [Оказание транспортных услуг (за счет остатка средств на 01.01.2026)] [222] [Транспортные услуги (усл.ед.)]</t>
  </si>
  <si>
    <t>10.3.2.2. Расчеты (обоснования) расходов на закупку транспортных услуг за счет средств субсидий,
предоставляемых в соответствии с абзацем вторым пункта 1 статьи 78.1 Бюджетного кодекса РФ</t>
  </si>
  <si>
    <t>10.3.2.2  Расчеты (обоснования) расходов на закупки товаров, работ, услуг (222)</t>
  </si>
  <si>
    <t>10.3.2.3. Расчеты (обоснования) расходов на закупку транспортных услуг за счет средств
поступлений от оказания услуг (выполнения работ) на платной основе и от иной приносящей доход деятельности</t>
  </si>
  <si>
    <t>10.3.2.3  Расчеты (обоснования) расходов на закупки товаров, работ, услуг (222)</t>
  </si>
  <si>
    <t>10.3.3.  Расчеты (обоснования) расходов на закупку коммунальных услуг</t>
  </si>
  <si>
    <t>10.3.3.1. Расчеты (обоснования) расходов на закупку коммунальных услуг
за счет средств субсидии на финансовое обеспечение выполнения государственного задания</t>
  </si>
  <si>
    <t>10.3.3.1  Расчеты (обоснования) расходов на закупки товаров, работ, услуг (223)</t>
  </si>
  <si>
    <t>632</t>
  </si>
  <si>
    <t>[Расходы на закупки товаров, работ, услуг] [Оказание услуг по обращению с твердыми коммунальными отходами региональным оператором ООО "ЭкоЛайн-Воскресенск" в 2026 году] [223] [Услуги по обращению с твердыми коммунальными отходами (куб.м.)]</t>
  </si>
  <si>
    <t>791</t>
  </si>
  <si>
    <t>[Расходы на закупки товаров, работ, услуг] [Оказание услуг по обращению с твердыми коммунальными отходами региональным оператором ООО "ЭкоЛайн-Воскресенск" в 2025 году (за счет остатков 2025 года)] [223] [Оказание услуг по обращению с твердыми коммунальными отходами региональным оператором ООО "ЭкоЛайн-Воскресенск" (куб.м.)]</t>
  </si>
  <si>
    <t>797</t>
  </si>
  <si>
    <t>[Расходы на закупки товаров, работ, услуг] [Оказание услуг по обращению с твердыми коммунальными отходами региональным оператором ООО "ЭкоЛайн-Воскресенск" в 2026 году (за счет остатков средств на 01.01.2026)] [223] [Услуги по обращению с твердыми коммунальными отходами (куб.м.)]</t>
  </si>
  <si>
    <t>10.3.3.2. Расчеты (обоснования) расходов на закупку коммунальных услуг за счет средств
субсидий, предоставляемых в соответствии с абзацем вторым пункта 1 статьи 78.1 Бюджетного кодекса РФ</t>
  </si>
  <si>
    <t>10.3.3.2  Расчеты (обоснования) расходов на закупки товаров, работ, услуг (223)</t>
  </si>
  <si>
    <t>826</t>
  </si>
  <si>
    <t>[Расходы на закупки товаров, работ, услуг] [Оказание услуг по обращению с твердыми коммунальными отходами региональным оператором ООО "ЭкоЛайн-Воскресенск" в 2026 году (Распоряжение Министерства образования Московской области от 21.01.2026 № Р-18, соглашение №014-с-18/4 от 28.01.2026 -субсидия на содержание общежитий)] [223] [Услуги по обращению с твердыми коммунальными отходами (куб.м.)]</t>
  </si>
  <si>
    <t>10.3.3.3. Расчеты (обоснования) расходов на закупку коммунальных услуг за счет средств
поступлений от оказания услуг (выполнения работ) на платной основе и от иной приносящей доход деятельности</t>
  </si>
  <si>
    <t>10.3.3.3  Расчеты (обоснования) расходов на закупки товаров, работ, услуг (223)</t>
  </si>
  <si>
    <t>10.3.4.  Расчеты (обоснования) расходов по арендной плате за пользование имуществом</t>
  </si>
  <si>
    <t>10.3.4.1. Расчеты (обоснования) расходов по арендной плате за пользование имуществом
за счет средств субсидии на финансовое обеспечение выполнения государственного задания</t>
  </si>
  <si>
    <t>10.3.4.1  Расчеты (обоснования) расходов на закупки товаров, работ, услуг (224)</t>
  </si>
  <si>
    <t>10.3.4.2. Расчеты (обоснования) расходов по арендной плате за пользование имуществом за счет
средств субсидий, предоставляемых в соответствии с абзацем вторым пункта 1 статьи 78.1 Бюджетного кодекса РФ</t>
  </si>
  <si>
    <t>10.3.4.2  Расчеты (обоснования) расходов на закупки товаров, работ, услуг (224)</t>
  </si>
  <si>
    <t>10.3.4.3. Расчеты (обоснования) расходов по арендной плате за пользование имуществом
за счет средств поступлений от оказания услуг (выполнения работ) на платной основе и от иной приносящей доход деятельности</t>
  </si>
  <si>
    <t>10.3.4.3  Расчеты (обоснования) расходов на закупки товаров, работ, услуг (224)</t>
  </si>
  <si>
    <t>10.3.5.  Расчеты (обоснования) расходов на закупку работ, услуг по содержанию имущества</t>
  </si>
  <si>
    <t>10.3.5.1. Расчеты (обоснования) расходов на закупку работ, услуг по содержанию имущества
за счет средств субсидии на финансовое обеспечение выполнения государственного задания</t>
  </si>
  <si>
    <t>10.3.5.1  Расчеты (обоснования) расходов на закупки товаров, работ, услуг (225)</t>
  </si>
  <si>
    <t>[Расходы на закупки товаров, работ, услуг] [Выполнение работ по техническому обслуживанию (содержанию), ремонту и поддержанию в работоспособном состоянии комплексных систем безопасности на объектах государственного бюджетного профессионального образовательного учреждения Московской области «Шатурский энергетический техникум» в 2026 году] [225] [ТО АПС (месяц)]</t>
  </si>
  <si>
    <t>[Расходы на закупки товаров, работ, услуг] [Выполнение работ по техническому обслуживанию комплекса технических средств охраны на объектах ГБПОУ МО "ШЭТ" в 2026 году] [225] [ТО комплекса технических средств охраны (месяц)]</t>
  </si>
  <si>
    <t>[Расходы на закупки товаров, работ, услуг] [Услуги по проведению технического осмотра транспортных средств] [225] [ТО транспортных средств (усл.ед.)]</t>
  </si>
  <si>
    <t>[Расходы на закупки товаров, работ, услуг] [Оказание санитарно-эпидемиологических услуг по дератизации, дезинсекции] [225] [Услуги по дератизации, дезинсекции (месяц)]</t>
  </si>
  <si>
    <t>799</t>
  </si>
  <si>
    <t>[Расходы на закупки товаров, работ, услуг] [Оказание услуг по сервисному обслуживанию системы очистки воды (за счет остатков средств на 01.01.2026)] [225] [Сервисное обслуживание системы очистки воды (усл.ед.)]</t>
  </si>
  <si>
    <t>800</t>
  </si>
  <si>
    <t>[Расходы на закупки товаров, работ, услуг] [Услуги по электротехническим испытаниям электрооборудования, измерению сопротивления изоляции (за счет остатка средств на 01.01.2026)] [225] [Электротехнические испытания электрооборудования, измерение сопротивления изоляции (усл.ед.)]</t>
  </si>
  <si>
    <t>801</t>
  </si>
  <si>
    <t>[Расходы на закупки товаров, работ, услуг] [Выполнение работ по ремонту оргтехники (за счет остатка средств на 01.01.2026)] [225] [Ремонт оргтехники (усл.ед.)]</t>
  </si>
  <si>
    <t>802</t>
  </si>
  <si>
    <t>[Расходы на закупки товаров, работ, услуг] [Выполнение работ по заправке картриджей (за счет остатка средств на 01.01.2026)] [225] [Заправка картриджей (усл.ед.)]</t>
  </si>
  <si>
    <t>803</t>
  </si>
  <si>
    <t>[Расходы на закупки товаров, работ, услуг] [Выполнение работ ремонту системы видеонаблюдения (за счет остатка средств на 01.01.2026)] [225] [Рремонт системы видеонаблюдения (усл.ед.)]</t>
  </si>
  <si>
    <t>10.3.5.2. Расчеты (обоснования) расходов на закупку работ, услуг по содержанию имущества за
счет средств субсидий, предоставляемых в соответствии с абзацем вторым пункта 1 статьи 78.1 Бюджетного кодекса РФ</t>
  </si>
  <si>
    <t>10.3.5.2  Расчеты (обоснования) расходов на закупки товаров, работ, услуг (225)</t>
  </si>
  <si>
    <t>827</t>
  </si>
  <si>
    <t>[Расходы на закупки товаров, работ, услуг] [Выполнение работ по техническому обслуживанию (содержанию), ремонту и поддержанию в работоспособном состоянии комплексных систем безопасности (КСБ) на объектах государственного бюджетного профессионального образовательного учреждения Московской области «Шатурский энергетический техникум) в 2026 году (Распоряжение Министерства образования Московской области от 21.01.2026 № Р-18, соглашение №014-с-18/4 от 28.01.2026 -субсидия на содержание общежитий)] [225] [ТО АПС (месяц)]</t>
  </si>
  <si>
    <t>829</t>
  </si>
  <si>
    <t>[Расходы на закупки товаров, работ, услуг] [Выполнение работ по техническому обслуживанию комплекса технических средств охраны на объектах ГБПОУ МО "ШЭТ" в 2026 году (Распоряжение Министерства образования Московской области от 21.01.2026 № Р-18, соглашение №014-с-18/4 от 28.01.2026 -субсидия на содержание общежитий)] [225] [ТО комплекса технических средств охраны (месяц)]</t>
  </si>
  <si>
    <t>[Расходы на закупки товаров, работ, услуг] [Оказание услуг по стирке белья в 2026 году (Распоряжение Министерства образования Московской области от 21.01.2026 № Р-18, соглашение №014-с-18/4 от 28.01.2026 -субсидия на содержание общежитий)] [225] [Тюль, шторы легкие (кг)]</t>
  </si>
  <si>
    <t>[Расходы на закупки товаров, работ, услуг] [Оказание услуг по стирке белья в 2026 году (Распоряжение Министерства образования Московской области от 21.01.2026 № Р-18, соглашение №014-с-18/4 от 28.01.2026 -субсидия на содержание общежитий)] [225] [Прямое хлопчатобумажное и льняное белье (кг)]</t>
  </si>
  <si>
    <t>834</t>
  </si>
  <si>
    <t>[Расходы на закупки товаров, работ, услуг] [Оказание санитарно-эпидемиологических услуг по дератизации, дезинсекции (Распоряжение Министерства образования Московской области от 21.01.2026 № Р-18, соглашение №014-с-18/4 от 28.01.2026 -субсидия на содержание общежитий)] [225] [Услуги по дератизации, дезинсекции (месяц)]</t>
  </si>
  <si>
    <t>837</t>
  </si>
  <si>
    <t>[Расходы на закупки товаров, работ, услуг] [Выполнение работ по текущему ремонту общежития по адресу: Московская область, м.о. Шатура, г.Рошаль, ул. Косякова, д.2/4, кор.1 (Распоряжение Министерства образования Московской области от 21.01.2026 № Р-18, соглашение №014-с-18/4 от 28.01.2026 -субсидия на содержание общежитий)] [225] [Текущий ремонт общежития по адресу: Московская область, м.о. Шатура, г.Рошаль, ул. Косякова, д.2/4, корп.1]</t>
  </si>
  <si>
    <t>10.3.5.3. Расчеты (обоснования) расходов на закупку работ, услуг по содержанию имущества за
счет средств поступлений от оказания услуг (выполнения работ) на платной основе и от иной приносящей доход деятельности</t>
  </si>
  <si>
    <t>10.3.5.3  Расчеты (обоснования) расходов на закупки товаров, работ, услуг (225)</t>
  </si>
  <si>
    <t>780</t>
  </si>
  <si>
    <t>[Расходы на закупки товаров, работ, услуг] [Выполнение работ по текущему ремонту по адресу: Московская область, г.Шатура, пр. Ильича, д.2] [225] [Текущий ремонт (усл.ед.)]</t>
  </si>
  <si>
    <t>798</t>
  </si>
  <si>
    <t>[Расходы на закупки товаров, работ, услуг] [Выполнение работ по текущему ремонту по адресу: Московская область, г.Шатура, пр. Ильича, д.2 (за счет остатка средств на 01.01.2026)] [225] [Текущий ремонт (усл.ед.)]</t>
  </si>
  <si>
    <t>10.3.6.  Расчеты (обоснования) расходов на закупку прочих работ, услуг</t>
  </si>
  <si>
    <t>10.3.6.1. Расчеты (обоснования) расходов на закупку прочих работ, услуг
за счет средств субсидии на финансовое обеспечение выполнения государственного задания</t>
  </si>
  <si>
    <t>10.3.6.1  Расчеты (обоснования) расходов на закупки товаров, работ, услуг (226)</t>
  </si>
  <si>
    <t>[Расходы на закупки товаров, работ, услуг] [Оказание услуг по охране объектов охраны и имущества, обеспечению внутриобъектового и пропускного режимов для нужд ГБПОУ МО "ШЭТ" (г. Шатура) в 2026 г.] [226] [Услуги по охране объектов охраны и имущества, обеспечению внутриобъектового и пропускного режимов (человеко-час)]</t>
  </si>
  <si>
    <t>[Расходы на закупки товаров, работ, услуг] [Оказание информационных услуг с использованием экземпляров Систем КонсультантПлюс] [226] [Услуги с использованием экземпляров Систем КонсультантПлюс (месяц)]</t>
  </si>
  <si>
    <t>[Расходы на закупки товаров, работ, услуг] [Услуги на право использования программы "Контур-Экстерн"] [226] [Право использования программы "Контур-Экстерн" (усл.ед.)]</t>
  </si>
  <si>
    <t>49</t>
  </si>
  <si>
    <t>[Расходы на закупки товаров, работ, услуг] [Охранные услуги с использованием пультовой охраны] [226] [Услуги с использованием пультовой охраны (месяц)]</t>
  </si>
  <si>
    <t>568</t>
  </si>
  <si>
    <t>[Расходы на закупки товаров, работ, услуг] [Образовательные услуги по повышению квалификации работников учреждения] [226] [Повышение квалификации работников (чел.)]</t>
  </si>
  <si>
    <t>573</t>
  </si>
  <si>
    <t>[Расходы на закупки товаров, работ, услуг] [Услуги на право использования программы для ЭВМ «Контур.Диадок», тарифный план «600 документов»] [226] [Право использования «Контур.Диадок» (усл.ед.)]</t>
  </si>
  <si>
    <t>586</t>
  </si>
  <si>
    <t>[Расходы на закупки товаров, работ, услуг] [Оказание услуг по предоставлению лицензии на программное обеспечение для заполнения бланков КТ-СПО на 1 год] [226] [Лицензия на программное обеспечение для заполнения бланков КТ-СПО на 1 год (усл.ед.)]</t>
  </si>
  <si>
    <t>770</t>
  </si>
  <si>
    <t>[Расходы на закупки товаров, работ, услуг] [Оказание услуг по охране объектов охраны и имущества, обеспечению внутриобъектового и пропускного режимов для нужд ГБПОУ МО "ШЭТ" (г. Рошаль) в 2026 г.] [226] [Услуги по охране объектов охраны и имущества, обеспечению внутриобъектового и пропускного режимов (человеко-час)]</t>
  </si>
  <si>
    <t>786</t>
  </si>
  <si>
    <t>[Расходы на закупки товаров, работ, услуг] [Оказание услуг по охране объектов охраны и имущества, обеспечению внутриобъектового и пропускного режимов для нужд ГБПОУ МО "ШЭТ" (г. Шатура) в 2025 г. (за счет остатка на 01.01.2026)] [226] [Услуги по охране объектов охраны и имущества, обеспечению внутриобъектового и пропускного режимов (человеко-час)]</t>
  </si>
  <si>
    <t>787</t>
  </si>
  <si>
    <t>[Расходы на закупки товаров, работ, услуг] [Оказание услуг по охране объектов охраны и имущества, обеспечению внутриобъектового и пропускного режимов для нужд ГБПОУ МО "ШЭТ" (г. Рошаль) в 2025 г. (за счет остатка на 01.01.2026)] [226] [Услуги по охране объектов охраны и имущества, обеспечению внутриобъектового и пропускного режимов (человеко-час)]</t>
  </si>
  <si>
    <t>790</t>
  </si>
  <si>
    <t>[Расходы на закупки товаров, работ, услуг] [Охранные услуги с использованием пультовой охраны (за счет остатка на 01.01.2026)] [226] [Услуги с использованием пультовой охраны (месяц)]</t>
  </si>
  <si>
    <t>792</t>
  </si>
  <si>
    <t>[Расходы на закупки товаров, работ, услуг] [Оказание информационных услуг с использованием экземпляров Систем Консультант Плюс (за счет остатка на 01.01.2026)] [226] [Услуг с использованием экземпляров Систем КонсультантПлюс (месяц)]</t>
  </si>
  <si>
    <t>804</t>
  </si>
  <si>
    <t>[Расходы на закупки товаров, работ, услуг] [Передача (продление) простой (неисключительной) лицензии на использование ПО «Отраслевой информационный ресурс» в составе ПО «ЭС «РАМЗЭС 2.0» (за счет остатка на 01.01.2026)] [226] [Продление простой (неисключительной) лицензии на «РАМЗЭС 2.0» (усл.ед.)]</t>
  </si>
  <si>
    <t>805</t>
  </si>
  <si>
    <t>[Расходы на закупки товаров, работ, услуг] [Оказание информационных услуг (за счет остатка на 01.01.2026)] [226] [Услуги по освещению деятельности в СМИ (усл.ед.)]</t>
  </si>
  <si>
    <t>806</t>
  </si>
  <si>
    <t>[Расходы на закупки товаров, работ, услуг] [Поставка антивируса (за счет остатка на 01.01.2026)] [226] [Антивирус (усл.ед.)]</t>
  </si>
  <si>
    <t>807</t>
  </si>
  <si>
    <t>[Расходы на закупки товаров, работ, услуг] [Приобретение прав использования программных продуктов (за счет остатка на 01.01.2026)] [226] [Право использования программных продуктов (усл.ед.)]</t>
  </si>
  <si>
    <t>808</t>
  </si>
  <si>
    <t>[Расходы на закупки товаров, работ, услуг] [Оказание услуг по проведению процедуры профессионально-общественной аккредитации профессиональных образовательных программ среднего профессионального образования (за счет остатка на 01.01.2026)] [226] [Профессионально-общественная аккредитация (усл.ед.)]</t>
  </si>
  <si>
    <t>809</t>
  </si>
  <si>
    <t>[Расходы на закупки товаров, работ, услуг] [Оказание услуг по приведению информационных систем персональных данных в соответствие с требованиями Федерального закона 152-ФЗ "О персональных данных" (за счет остатка на 01.01.2026)] [226] [Услуг по приведению информационных систем персональных данных в соответствие с требованиями законодательства РФ (усл.ед.)]</t>
  </si>
  <si>
    <t>[Расходы на закупки товаров, работ, услуг] [Оказание услуг по подписке на периодические печатные издания (за счет остатка на 01.01.2026)] [226] [Периодические печатные издания (усл.ед.)]</t>
  </si>
  <si>
    <t>811</t>
  </si>
  <si>
    <t>[Расходы на закупки товаров, работ, услуг] [Услуги председателей, членов ГЭК, рецензентов дипломного проектирования и прочие в 2026 году(за счет остатка на 01.01.2026)] [226] [Услуги председателей, членов ГЭК, рецензентов дипломного проектирования и прочие (усл.ед.)]</t>
  </si>
  <si>
    <t>813</t>
  </si>
  <si>
    <t>[Расходы на закупки товаров, работ, услуг] [Услуги по проведению аттестации на высшую категорию (за счет остатка на 01.01.2026)] [226] [Аттестация на высшую категорию (усл.ед.)]</t>
  </si>
  <si>
    <t>814</t>
  </si>
  <si>
    <t>[Расходы на закупки товаров, работ, услуг] [Участие обучающихся в различных мероприятиях, проживание студентов (за счет остатка на 01.01.2026)] [226] [Проживание студентов (усл.ед.)]</t>
  </si>
  <si>
    <t>815</t>
  </si>
  <si>
    <t>[Расходы на закупки товаров, работ, услуг] [Оказание услуг по медицинскому осмотру работников (за счет остатка на 01.01.2026)] [226] [Медицинский осмотр работников (чел.)]</t>
  </si>
  <si>
    <t>818</t>
  </si>
  <si>
    <t>[Расходы на закупки товаров, работ, услуг] [Оказание услуг по первичному медицинскому осмотру работников (за счет остатка на 01.01.2026)] [226] [Первичный медицинский осмотр работников (чел.)]</t>
  </si>
  <si>
    <t>819</t>
  </si>
  <si>
    <t>[Расходы на закупки товаров, работ, услуг] [Приобретение прав на программное обеспечение Академическая лицензия на учебно-методический комплекс «Корпоративная защита от внутренних угроз информационной безопасности» (за счет остатка на 01.01.2026)] [226] [Академическая лицензия на Учебно-методический комплекс «Корпоративная защита от внутренних угроз информационной безопасности» (усл.ед.)]</t>
  </si>
  <si>
    <t>820</t>
  </si>
  <si>
    <t>[Расходы на закупки товаров, работ, услуг] [Услуги по практическому вождению (за счет остатка на 01.01.2026)] [226] [Практическое вождение (усл.ед.)]</t>
  </si>
  <si>
    <t>10.3.6.2. Расчеты (обоснования) расходов на закупку прочих работ, услуг за счет средств субсидий,
предоставляемых в соответствии с абзацем вторым пункта 1 статьи 78.1 Бюджетного кодекса РФ</t>
  </si>
  <si>
    <t>10.3.6.2  Расчеты (обоснования) расходов на закупки товаров, работ, услуг (226)</t>
  </si>
  <si>
    <t>754</t>
  </si>
  <si>
    <t>[Расходы на закупки товаров, работ, услуг] [Оказание услуг по организации горячего питания обучающихся по программам среднего профессионального образования - программ подготовки квалифицированных рабочих, служащих и программам профессиональной подготовки по профессиям рабочих(должностям служащих)ГБПОУ МО «ШЭТ» в 2026 году(Распоряжение Министерства образования Московской области от 28.01.2026 № Р-35, соглашение №014-с-35/13 от 09.02.2026 - субсидия на обеспечение горячим питанием обучающихся)] [226] [2-х разовое питание]</t>
  </si>
  <si>
    <t>[Расходы на закупки товаров, работ, услуг] [Оказание услуг по организации горячего питания обучающихся по программам среднего профессионального образования - программ подготовки квалифицированных рабочих, служащих и программам профессиональной подготовки по профессиям рабочих(должностям служащих)ГБПОУ МО «ШЭТ» в 2026 году(Распоряжение Министерства образования Московской области от 28.01.2026 № Р-35, соглашение №014-с-35/13 от 09.02.2026 - субсидия на обеспечение горячим питанием обучающихся)] [226] [4-х разовое питание]</t>
  </si>
  <si>
    <t>839</t>
  </si>
  <si>
    <t>[Расходы на закупки товаров, работ, услуг] [Охранные услуги с использованием пультовой охраны (Распоряжение Министерства образования Московской области от 21.01.2026 № Р-18, соглашение №014-с-18/4 от 28.01.2026 -субсидия на содержание общежитий)] [226] [Услуги с использованием пультовой охраны (месяц)]</t>
  </si>
  <si>
    <t>840</t>
  </si>
  <si>
    <t>[Расходы на закупки товаров, работ, услуг] [Оказание услуг по охране объектов охраны и имущества, обеспечению внутриобъектового и пропускного режимов для нужд ГБПОУ МО "ШЭТ" (г. Шатура) в 2026 г. (Распоряжение Министерства образования Московской области от 21.01.2026 № Р-18, соглашение №014-с-18/4 от 28.01.2026 -субсидия на содержание общежитий)] [226] [Услуги по охране объектов охраны и имущества, обеспечению внутриобъектового и пропускного режимов (человеко-час)]</t>
  </si>
  <si>
    <t>841</t>
  </si>
  <si>
    <t>[Расходы на закупки товаров, работ, услуг] [Оказание услуг по охране объектов охраны и имущества, обеспечению внутриобъектового и пропускного режимов для нужд ГБПОУ МО "ШЭТ" (г. Рошаль) в 2026 г. (Распоряжение Министерства образования Московской области от 21.01.2026 № Р-18, соглашение №014-с-18/4 от 28.01.2026 -субсидия на содержание общежитий)] [226] [Услуги по охране объектов охраны и имущества, обеспечению внутриобъектового и пропускного режимов (человеко-час)]</t>
  </si>
  <si>
    <t>842</t>
  </si>
  <si>
    <t>[Расходы на закупки товаров, работ, услуг] [Оказание услуг по медицинскому осмотру работников общежитий (Распоряжение Министерства образования Московской области от 21.01.2026 № Р-18, соглашение №014-с-18/4 от 28.01.2026 -субсидия на содержание общежитий)] [226] [Медицинский осмотр работников (чел.)]</t>
  </si>
  <si>
    <t>10.3.6.3. Расчеты (обоснования) расходов на закупку прочих работ, услуг за счет средств
поступлений от оказания услуг (выполнения работ) на платной основе и от иной приносящей доход деятельности</t>
  </si>
  <si>
    <t>10.3.6.3  Расчеты (обоснования) расходов на закупки товаров, работ, услуг (226)</t>
  </si>
  <si>
    <t>301</t>
  </si>
  <si>
    <t>[Расходы на закупки товаров, работ, услуг] [Услуги по проведению предрейсового и послерейсового медицинского осмотра водителей в 2026 году] [226] [Предрейсовый медицинский осмотр (усл.ед.)]</t>
  </si>
  <si>
    <t>571</t>
  </si>
  <si>
    <t>[Расходы на закупки товаров, работ, услуг] [Информационные услуги (реклама)] [226] [Освещение деятельности в СМИ (усл.ед.)]</t>
  </si>
  <si>
    <t>582</t>
  </si>
  <si>
    <t>[Расходы на закупки товаров, работ, услуг] [Услуги по организации участия обучающихся в различных мероприятиях, проживание студентов] [226] [Проживание студентов (усл.ед.)]</t>
  </si>
  <si>
    <t>763</t>
  </si>
  <si>
    <t>[Расходы на закупки товаров, работ, услуг] [Услуги председателей, членов ГЭК, рецензентов дипломного проектирования и прочие в 2026 году] [226] [Услуги председателей, членов ГЭК, рецензентов дипломного проектирования и прочие (час)]</t>
  </si>
  <si>
    <t>793</t>
  </si>
  <si>
    <t>[Расходы на закупки товаров, работ, услуг] [Услуги по проведению предрейсового и послерейсового медицинского осмотра водителей в 2025 году (за счет остатка на 01.01.2026)] [226] [Предрейсовый и послерейсовый медицинский осмотр (усл.ед.)]</t>
  </si>
  <si>
    <t>822</t>
  </si>
  <si>
    <t>[Расходы на закупки товаров, работ, услуг] [Услуги кадастровые (за счет остатка на 01.01.2026)] [226] [Кадастровые услуги (усл.ед.)]</t>
  </si>
  <si>
    <t>823</t>
  </si>
  <si>
    <t>[Расходы на закупки товаров, работ, услуг] [Услуги юридические (за счет остатка на 01.01.2026)] [226] [Услуги юриста (усл.ед.)]</t>
  </si>
  <si>
    <t>10.3.7.  Расчеты (обоснования) расходов на закупку услуг по страхованию</t>
  </si>
  <si>
    <t>10.3.7.1. Расчеты (обоснования) расходов на закупку услуг по страхованию
за счет средств субсидии на финансовое обеспечение выполнения государственного задания</t>
  </si>
  <si>
    <t>10.3.7.1  Расчеты (обоснования) расходов на закупки товаров, работ, услуг (227)</t>
  </si>
  <si>
    <t>[Расходы на закупки товаров, работ, услуг] [Услуги по страхованию обязательной автогражданской ответственности (ОСАГО)] [227] [ОСАГО (усл.ед.)]</t>
  </si>
  <si>
    <t>10.3.7.2. Расчеты (обоснования) расходов на закупку услуг по страхованию за счет средств
субсидий, предоставляемых в соответствии с абзацем вторым пункта 1 статьи 78.1 Бюджетного кодекса РФ</t>
  </si>
  <si>
    <t>10.3.7.2  Расчеты (обоснования) расходов на закупки товаров, работ, услуг (227)</t>
  </si>
  <si>
    <t>10.3.7.3. Расчеты (обоснования) расходов на закупку услуг по страхованию за счет средств
поступлений от оказания услуг (выполнения работ) на платной основе и от иной приносящей доход деятельности</t>
  </si>
  <si>
    <t>10.3.7.3  Расчеты (обоснования) расходов на закупки товаров, работ, услуг (227)</t>
  </si>
  <si>
    <t>10.3.8.  Расчеты (обоснования) расходов на закупку услуг, работ для целей капитальных вложений</t>
  </si>
  <si>
    <t>10.3.8.1. Расчеты (обоснования) расходов на закупку услуг, работ для целей капитальных
вложений за счет средств субсидии на финансовое обеспечение выполнения государственного задания</t>
  </si>
  <si>
    <t>10.3.8.1  Расчеты (обоснования) расходов на закупки товаров, работ, услуг (228)</t>
  </si>
  <si>
    <t>10.3.8.2. Расчеты (обоснования) расходов на закупку услуг, работ для целей капитальных
вложений за счет средств субсидий, предоставляемых в соответствии с абзацем вторым пункта 1 статьи 78.1 Бюджетного кодекса РФ</t>
  </si>
  <si>
    <t>10.3.8.2  Расчеты (обоснования) расходов на закупки товаров, работ, услуг (228)</t>
  </si>
  <si>
    <t>10.3.8.3. Расчеты (обоснования) расходов на закупку услуг, работ для целей капитальных
вложений за счет средств поступлений от оказания услуг (выполнения работ) на платной основе и от иной приносящей доход деятельности</t>
  </si>
  <si>
    <t>10.3.8.3  Расчеты (обоснования) расходов на закупки товаров, работ, услуг (228)</t>
  </si>
  <si>
    <t>10.3.9.  Расчеты (обоснования) расходов по арендной плате за пользование земельными участками и другими обособленными природными объектами</t>
  </si>
  <si>
    <t>10.3.9.1. Расчеты (обоснования) расходов по арендной плате за пользование земельными
участками и другими обособленными природными объектами за счет средств субсидии на финансовое обеспечение выполнения государственного задания</t>
  </si>
  <si>
    <t>10.3.9.1  Расчеты (обоснования) расходов на закупки товаров, работ, услуг (229)</t>
  </si>
  <si>
    <t>10.3.9.2. Расчеты (обоснования) расходов по арендной плате за пользование земельными
участками и другими обособленными природными объектами за счет средств субсидий, предоставляемых в соответствии с абзацем вторым пункта 1 статьи 78.1 Бюджетного кодекса РФ</t>
  </si>
  <si>
    <t>10.3.9.2  Расчеты (обоснования) расходов на закупки товаров, работ, услуг (229)</t>
  </si>
  <si>
    <t>10.3.9.3. Расчеты (обоснования) расходов по арендной плате за пользование земельными
участками и другими обособленными природными объектами за счет средств поступлений от оказания услуг (выполнения работ) на платной основе и от иной приносящей доход деятельности</t>
  </si>
  <si>
    <t>10.3.9.3  Расчеты (обоснования) расходов на закупки товаров, работ, услуг (229)</t>
  </si>
  <si>
    <t>10.3.10.  Расчеты (обоснования) расходов на приобретение (изготовление) основных средств</t>
  </si>
  <si>
    <t>10.3.10.1. Расчеты (обоснования) расходов на приобретение (изготовление) основных средств
за счет средств субсидии на финансовое обеспечение выполнения государственного задания</t>
  </si>
  <si>
    <t>10.3.10.1  Расчеты (обоснования) расходов на закупки товаров, работ, услуг (310)</t>
  </si>
  <si>
    <t>795</t>
  </si>
  <si>
    <t>[Расходы на закупки товаров, работ, услуг] [Поставка инструментов для оборудования сварочной мастерской (за счет остатка средств на 01.01.2026)] [310] [Набор инструментов (комплект)]</t>
  </si>
  <si>
    <t>[Расходы на закупки товаров, работ, услуг] [Поставка инструментов для оборудования сварочной мастерской (за счет остатка средств на 01.01.2026)] [310] [Тележка инструментальная (шт)]</t>
  </si>
  <si>
    <t>[Расходы на закупки товаров, работ, услуг] [Поставка инструментов для оборудования сварочной мастерской (за счет остатка средств на 01.01.2026)] [310] [Угловая шлифовальная машина (шт)]</t>
  </si>
  <si>
    <t>828</t>
  </si>
  <si>
    <t>[Расходы на закупки товаров, работ, услуг] [Поставка оборудования и инструментов для учебного процесса по специальности "Автомеханик" (за счет остатка средств на 01.01.2026)] [310] [Диэлектрический коврик (шт)]</t>
  </si>
  <si>
    <t>[Расходы на закупки товаров, работ, услуг] [Поставка оборудования и инструментов для учебного процесса по специальности "Автомеханик" (за счет остатка средств на 01.01.2026)] [310] [Набор инструментов 94 предмета (комплект)]</t>
  </si>
  <si>
    <t>[Расходы на закупки товаров, работ, услуг] [Поставка оборудования и инструментов для учебного процесса по специальности "Автомеханик" (за счет остатка средств на 01.01.2026)] [310] [Штангенциркуль цифровой (шт)]</t>
  </si>
  <si>
    <t>[Расходы на закупки товаров, работ, услуг] [Поставка оборудования и инструментов для учебного процесса по специальности "Автомеханик" (за счет остатка средств на 01.01.2026)] [310] [Прибор контроля и регулировки света фар (шт)]</t>
  </si>
  <si>
    <t>[Расходы на закупки товаров, работ, услуг] [Поставка оборудования и инструментов для учебного процесса по специальности "Автомеханик" (за счет остатка средств на 01.01.2026)] [310] [Компрессор (шт)]</t>
  </si>
  <si>
    <t>[Расходы на закупки товаров, работ, услуг] [Поставка оборудования и инструментов для учебного процесса по специальности "Автомеханик" (за счет остатка средств на 01.01.2026)] [310] [Автомобильное зарядное устройство (шт)]</t>
  </si>
  <si>
    <t>[Расходы на закупки товаров, работ, услуг] [Поставка оборудования и инструментов для учебного процесса по специальности "Автомеханик" (за счет остатка средств на 01.01.2026)] [310] [Набор инструментов для автоэлектрика, 286 предметов (комплект)]</t>
  </si>
  <si>
    <t>[Расходы на закупки товаров, работ, услуг] [Поставка оборудования и инструментов для учебного процесса по специальности "Автомеханик" (за счет остатка средств на 01.01.2026)] [310] [Штангенциркуль (шт)]</t>
  </si>
  <si>
    <t>[Расходы на закупки товаров, работ, услуг] [Поставка оборудования и инструментов для учебного процесса по специальности "Автомеханик" (за счет остатка средств на 01.01.2026)] [310] [Портативный мультиметр (шт)]</t>
  </si>
  <si>
    <t>[Расходы на закупки товаров, работ, услуг] [Поставка оборудования и инструментов для учебного процесса по специальности "Автомеханик" (за счет остатка средств на 01.01.2026)] [310] [Рефрактометр автомобильный (шт)]</t>
  </si>
  <si>
    <t>[Расходы на закупки товаров, работ, услуг] [Поставка оборудования и инструментов для учебного процесса по специальности "Автомеханик" (за счет остатка средств на 01.01.2026)] [310] [Верстак с экраном (шт)]</t>
  </si>
  <si>
    <t>830</t>
  </si>
  <si>
    <t>[Расходы на закупки товаров, работ, услуг] [Поставка инструментов для оснащения мастерской "Аддитивное производство" (за счет остатка средств на 01.01.2026)] [310] [Плоскогубцы (шт)]</t>
  </si>
  <si>
    <t>[Расходы на закупки товаров, работ, услуг] [Поставка инструментов для оснащения мастерской "Аддитивное производство" (за счет остатка средств на 01.01.2026)] [310] [Линейка/угольник (шт)]</t>
  </si>
  <si>
    <t>[Расходы на закупки товаров, работ, услуг] [Поставка инструментов для оснащения мастерской "Аддитивное производство" (за счет остатка средств на 01.01.2026)] [310] [Пинцет профессиональный (шт)]</t>
  </si>
  <si>
    <t>832</t>
  </si>
  <si>
    <t>[Расходы на закупки товаров, работ, услуг] [Поставка инструментов и оборудования для учебного процесса по специальности "Технология индустрии красоты" (за счет остатка средств на 01.01.2026)] [310] [Электроинструмент гофре (шт)]</t>
  </si>
  <si>
    <t>[Расходы на закупки товаров, работ, услуг] [Поставка инструментов и оборудования для учебного процесса по специальности "Технология индустрии красоты" (за счет остатка средств на 01.01.2026)] [310] [Набор для уборки (упаковка)]</t>
  </si>
  <si>
    <t>[Расходы на закупки товаров, работ, услуг] [Поставка инструментов и оборудования для учебного процесса по специальности "Технология индустрии красоты" (за счет остатка средств на 01.01.2026)] [310] [Фен профессиональный (шт)]</t>
  </si>
  <si>
    <t>[Расходы на закупки товаров, работ, услуг] [Поставка инструментов и оборудования для учебного процесса по специальности "Технология индустрии красоты" (за счет остатка средств на 01.01.2026)] [310] [Плойка конусная (шт)]</t>
  </si>
  <si>
    <t>833</t>
  </si>
  <si>
    <t>[Расходы на закупки товаров, работ, услуг] [Поставка стеллажей и жалюзи для канцелярии (за счет остатка средств на 01.01.2026)] [310] [Стеллаж металлический (шт)]</t>
  </si>
  <si>
    <t>[Расходы на закупки товаров, работ, услуг] [Поставка стеллажей и жалюзи для канцелярии (за счет остатка средств на 01.01.2026)] [310] [Жалюзи в канцелярию (шт)]</t>
  </si>
  <si>
    <t>[Расходы на закупки товаров, работ, услуг] [Поставка стеллажей и жалюзи для канцелярии (за счет остатка средств на 01.01.2026)] [310] [Стеллаж библиотечный односторонний (шт)]</t>
  </si>
  <si>
    <t>835</t>
  </si>
  <si>
    <t>[Расходы на закупки товаров, работ, услуг] [Поставка электротоваров (за счет остатка средств на 01.01.2026)] [310] [Светильник светодиодный (шт)]</t>
  </si>
  <si>
    <t>[Расходы на закупки товаров, работ, услуг] [Поставка электротоваров (за счет остатка средств на 01.01.2026)] [310] [Светильник герметичный (шт)]</t>
  </si>
  <si>
    <t>[Расходы на закупки товаров, работ, услуг] [Поставка электротоваров (за счет остатка средств на 01.01.2026)] [310] [Панель LED (шт)]</t>
  </si>
  <si>
    <t>838</t>
  </si>
  <si>
    <t>[Расходы на закупки товаров, работ, услуг] [Поставка инструментов и оборудования для учебного процесса по специальности "Электромонтаж" (за счет остатка средств на 01.01.2026)] [310] [Набор сверл (упаковка)]</t>
  </si>
  <si>
    <t>[Расходы на закупки товаров, работ, услуг] [Поставка инструментов и оборудования для учебного процесса по специальности "Электромонтаж" (за счет остатка средств на 01.01.2026)] [310] [Рулетка компактная (шт)]</t>
  </si>
  <si>
    <t>[Расходы на закупки товаров, работ, услуг] [Поставка инструментов и оборудования для учебного процесса по специальности "Электромонтаж" (за счет остатка средств на 01.01.2026)] [310] [Монтерский нож (шт)]</t>
  </si>
  <si>
    <t>[Расходы на закупки товаров, работ, услуг] [Поставка инструментов и оборудования для учебного процесса по специальности "Электромонтаж" (за счет остатка средств на 01.01.2026)] [310] [Щит с монтажной панелью (шт)]</t>
  </si>
  <si>
    <t>[Расходы на закупки товаров, работ, услуг] [Поставка инструментов и оборудования для учебного процесса по специальности "Электромонтаж" (за счет остатка средств на 01.01.2026)] [310] [Уровень магнитный (шт)]</t>
  </si>
  <si>
    <t>[Расходы на закупки товаров, работ, услуг] [Поставка инструментов и оборудования для учебного процесса по специальности "Электромонтаж" (за счет остатка средств на 01.01.2026)] [310] [Дрель-шуруповерт (шт)]</t>
  </si>
  <si>
    <t>845</t>
  </si>
  <si>
    <t>[Расходы на закупки товаров, работ, услуг] [Поставка мебели для преподавателей в г. Рошаль (за счет остатка средств на 01.01.2026)] [310] [Стол для преподавателя (шт)]</t>
  </si>
  <si>
    <t>[Расходы на закупки товаров, работ, услуг] [Поставка мебели для преподавателей в г. Рошаль (за счет остатка средств на 01.01.2026)] [310] [Шкаф полуоткрытый широкий (шт)]</t>
  </si>
  <si>
    <t>847</t>
  </si>
  <si>
    <t>[Расходы на закупки товаров, работ, услуг] [Поставка оборудования и инструментов для учебного процесса по специальности "Художник по костюмам" (за счет остатка средств на 01.01.2026)] [310] [Манекен портновский мужский (шт)]</t>
  </si>
  <si>
    <t>[Расходы на закупки товаров, работ, услуг] [Поставка оборудования и инструментов для учебного процесса по специальности "Художник по костюмам" (за счет остатка средств на 01.01.2026)] [310] [Оверлок (шт)]</t>
  </si>
  <si>
    <t>[Расходы на закупки товаров, работ, услуг] [Поставка оборудования и инструментов для учебного процесса по специальности "Художник по костюмам" (за счет остатка средств на 01.01.2026)] [310] [Манекен демонстрационный (шт)]</t>
  </si>
  <si>
    <t>[Расходы на закупки товаров, работ, услуг] [Поставка оборудования и инструментов для учебного процесса по специальности "Художник по костюмам" (за счет остатка средств на 01.01.2026)] [310] [Парогенератор (шт)]</t>
  </si>
  <si>
    <t>[Расходы на закупки товаров, работ, услуг] [Поставка оборудования и инструментов для учебного процесса по специальности "Художник по костюмам" (за счет остатка средств на 01.01.2026)] [310] [Портновский масштабный манекен 1/2 (шт)]</t>
  </si>
  <si>
    <t>[Расходы на закупки товаров, работ, услуг] [Поставка оборудования и инструментов для учебного процесса по специальности "Художник по костюмам" (за счет остатка средств на 01.01.2026)] [310] [Манекен портновский женский (шт)]</t>
  </si>
  <si>
    <t>848</t>
  </si>
  <si>
    <t>[Расходы на закупки товаров, работ, услуг] [Поставка МФУ (за счет остатка средств на 01.01.2026)] [310] [МФУ (шт)]</t>
  </si>
  <si>
    <t>10.3.10.2. Расчеты (обоснования) расходов на приобретение (изготовление) основных средств
за счет средств субсидий, предоставляемых в соответствии с абзацем вторым пункта 1 статьи 78.1 Бюджетного кодекса РФ</t>
  </si>
  <si>
    <t>10.3.10.2  Расчеты (обоснования) расходов на закупки товаров, работ, услуг (310)</t>
  </si>
  <si>
    <t>836</t>
  </si>
  <si>
    <t>[Расходы на закупки товаров, работ, услуг] [Поставка мебели и хозяйственного инвентаря для общежитий (Распоряжение Министерства образования Московской области от 21.01.2026 № Р-18, соглашение №014-с-18/4 от 28.01.2026 -субсидия на содержание общежитий)] [310] [Дозатор для жидкого мыла (шт.)]</t>
  </si>
  <si>
    <t>[Расходы на закупки товаров, работ, услуг] [Поставка мебели и хозяйственного инвентаря для общежитий (Распоряжение Министерства образования Московской области от 21.01.2026 № Р-18, соглашение №014-с-18/4 от 28.01.2026 -субсидия на содержание общежитий)] [310] [Коврик входной резиновый грязезащитный (шт.)]</t>
  </si>
  <si>
    <t>[Расходы на закупки товаров, работ, услуг] [Поставка мебели и хозяйственного инвентаря для общежитий (Распоряжение Министерства образования Московской области от 21.01.2026 № Р-18, соглашение №014-с-18/4 от 28.01.2026 -субсидия на содержание общежитий)] [310] [Ведро для уборки помещений 10 л (шт.)]</t>
  </si>
  <si>
    <t>[Расходы на закупки товаров, работ, услуг] [Поставка мебели и хозяйственного инвентаря для общежитий (Распоряжение Министерства образования Московской области от 21.01.2026 № Р-18, соглашение №014-с-18/4 от 28.01.2026 -субсидия на содержание общежитий)] [310] [Швабра для мытья окон (шт.)]</t>
  </si>
  <si>
    <t>[Расходы на закупки товаров, работ, услуг] [Поставка мебели и хозяйственного инвентаря для общежитий (Распоряжение Министерства образования Московской области от 21.01.2026 № Р-18, соглашение №014-с-18/4 от 28.01.2026 -субсидия на содержание общежитий)] [310] [Ведро для мусора (шт.)]</t>
  </si>
  <si>
    <t>[Расходы на закупки товаров, работ, услуг] [Поставка мебели и хозяйственного инвентаря для общежитий (Распоряжение Министерства образования Московской области от 21.01.2026 № Р-18, соглашение №014-с-18/4 от 28.01.2026 -субсидия на содержание общежитий)] [310] [Щетка для пола (шт.)]</t>
  </si>
  <si>
    <t>[Расходы на закупки товаров, работ, услуг] [Поставка мебели и хозяйственного инвентаря для общежитий (Распоряжение Министерства образования Московской области от 21.01.2026 № Р-18, соглашение №014-с-18/4 от 28.01.2026 -субсидия на содержание общежитий)] [310] [Стол обеденный (шт.)]</t>
  </si>
  <si>
    <t>[Расходы на закупки товаров, работ, услуг] [Поставка мебели и хозяйственного инвентаря для общежитий (Распоряжение Министерства образования Московской области от 21.01.2026 № Р-18, соглашение №014-с-18/4 от 28.01.2026 -субсидия на содержание общежитий)] [310] [Шкаф для документов (шт.)]</t>
  </si>
  <si>
    <t>[Расходы на закупки товаров, работ, услуг] [Поставка мебели и хозяйственного инвентаря для общежитий (Распоряжение Министерства образования Московской области от 21.01.2026 № Р-18, соглашение №014-с-18/4 от 28.01.2026 -субсидия на содержание общежитий)] [310] [Шкаф для одежды (шт.)]</t>
  </si>
  <si>
    <t>[Расходы на закупки товаров, работ, услуг] [Поставка мебели и хозяйственного инвентаря для общежитий (Распоряжение Министерства образования Московской области от 21.01.2026 № Р-18, соглашение №014-с-18/4 от 28.01.2026 -субсидия на содержание общежитий)] [310] [Совок для мусора с резиновой кромкой (шт.)]</t>
  </si>
  <si>
    <t>[Расходы на закупки товаров, работ, услуг] [Поставка мебели и хозяйственного инвентаря для общежитий (Распоряжение Министерства образования Московской области от 21.01.2026 № Р-18, соглашение №014-с-18/4 от 28.01.2026 -субсидия на содержание общежитий)] [310] [Тумба с нишей (шт.)]</t>
  </si>
  <si>
    <t>[Расходы на закупки товаров, работ, услуг] [Поставка мебели и хозяйственного инвентаря для общежитий (Распоряжение Министерства образования Московской области от 21.01.2026 № Р-18, соглашение №014-с-18/4 от 28.01.2026 -субсидия на содержание общежитий)] [310] [Триммер (шт.)]</t>
  </si>
  <si>
    <t>[Расходы на закупки товаров, работ, услуг] [Поставка мебели и хозяйственного инвентаря для общежитий (Распоряжение Министерства образования Московской области от 21.01.2026 № Р-18, соглашение №014-с-18/4 от 28.01.2026 -субсидия на содержание общежитий)] [310] [Кресло (шт.)]</t>
  </si>
  <si>
    <t>[Расходы на закупки товаров, работ, услуг] [Поставка мебели и хозяйственного инвентаря для общежитий (Распоряжение Министерства образования Московской области от 21.01.2026 № Р-18, соглашение №014-с-18/4 от 28.01.2026 -субсидия на содержание общежитий)] [310] [Диван трехместный (шт.)]</t>
  </si>
  <si>
    <t>[Расходы на закупки товаров, работ, услуг] [Поставка мебели и хозяйственного инвентаря для общежитий (Распоряжение Министерства образования Московской области от 21.01.2026 № Р-18, соглашение №014-с-18/4 от 28.01.2026 -субсидия на содержание общежитий)] [310] [Стол (шт.)]</t>
  </si>
  <si>
    <t>874</t>
  </si>
  <si>
    <t>[Расходы на закупки товаров, работ, услуг] [Поставка мебели для актового зала (п.1. Закона Московской области от 18.12.2025 №233/2025-ОЗ, соглашение №014-с-233/2025/1 от 15.04.2026 - субсидия на приобретение мебели и оборудования для музея и актового зала)] [310] [Стеллаж (шт)]</t>
  </si>
  <si>
    <t>[Расходы на закупки товаров, работ, услуг] [Поставка мебели для актового зала (п.1. Закона Московской области от 18.12.2025 №233/2025-ОЗ, соглашение №014-с-233/2025/1 от 15.04.2026 - субсидия на приобретение мебели и оборудования для музея и актового зала)] [310] [Стул (шт)]</t>
  </si>
  <si>
    <t>[Расходы на закупки товаров, работ, услуг] [Поставка мебели для актового зала (п.1. Закона Московской области от 18.12.2025 №233/2025-ОЗ, соглашение №014-с-233/2025/1 от 15.04.2026 - субсидия на приобретение мебели и оборудования для музея и актового зала)] [310] [Многоместная секция (шт)]</t>
  </si>
  <si>
    <t>[Расходы на закупки товаров, работ, услуг] [Поставка мебели для актового зала (п.1. Закона Московской области от 18.12.2025 №233/2025-ОЗ, соглашение №014-с-233/2025/1 от 15.04.2026 - субсидия на приобретение мебели и оборудования для музея и актового зала)] [310] [Конференц-кресло (шт)]</t>
  </si>
  <si>
    <t>10.3.10.3. Расчеты (обоснования) расходов на приобретение (изготовление) основных средств
за счет средств поступлений от оказания услуг (выполнения работ) на платной основе и от иной приносящей доход деятельности</t>
  </si>
  <si>
    <t>10.3.10.3  Расчеты (обоснования) расходов на закупки товаров, работ, услуг (310)</t>
  </si>
  <si>
    <t>[Расходы на закупки товаров, работ, услуг] [Поставка компьютеров] [310] [Компьютер в сборе (шт.)]</t>
  </si>
  <si>
    <t>849</t>
  </si>
  <si>
    <t>[Расходы на закупки товаров, работ, услуг] [Поставка оборудования и мебели в кабинет химии (г. Рошаль) (за счет остатка средств на 01.01.2026)] [310] [Стул (шт)]</t>
  </si>
  <si>
    <t>[Расходы на закупки товаров, работ, услуг] [Поставка оборудования и мебели в кабинет химии (г. Рошаль) (за счет остатка средств на 01.01.2026)] [310] [Светильник (шт)]</t>
  </si>
  <si>
    <t>[Расходы на закупки товаров, работ, услуг] [Поставка мебели в кабинет психолога (за счет остатка средств на 01.01.2026)] [310] [Кресло (шт)]</t>
  </si>
  <si>
    <t>[Расходы на закупки товаров, работ, услуг] [Поставка мебели в кабинет психолога (за счет остатка средств на 01.01.2026)] [310] [Журнальный столик (шт)]</t>
  </si>
  <si>
    <t>[Расходы на закупки товаров, работ, услуг] [Поставка инструментов для нужд ГБПОУ МО "ШЭТ" (г. Рошаль)(за счет остатка средств на 01.01.2026)] [310] [Шлифмашина угловая сетевая (шт)]</t>
  </si>
  <si>
    <t>[Расходы на закупки товаров, работ, услуг] [Поставка инструментов для нужд ГБПОУ МО "ШЭТ" (г. Рошаль)(за счет остатка средств на 01.01.2026)] [310] [Шлифмашина угловая аккумуляторная (шт)]</t>
  </si>
  <si>
    <t>[Расходы на закупки товаров, работ, услуг] [Поставка инструментов для нужд ГБПОУ МО "ШЭТ" (г. Рошаль)(за счет остатка средств на 01.01.2026)] [310] [Дрель-шуруповерт (шт)]</t>
  </si>
  <si>
    <t>[Расходы на закупки товаров, работ, услуг] [Поставка инструментов для нужд ГБПОУ МО "ШЭТ" (г. Рошаль)(за счет остатка средств на 01.01.2026)] [310] [Электролобзик (шт)]</t>
  </si>
  <si>
    <t>[Расходы на закупки товаров, работ, услуг] [Поставка мебели в преподавательскую (за счет остатка средств на 01.01.2026)] [310] [Кресло (шт)]</t>
  </si>
  <si>
    <t>[Расходы на закупки товаров, работ, услуг] [Поставка мебели в преподавательскую (за счет остатка средств на 01.01.2026)] [310] [Офисный диван (шт)]</t>
  </si>
  <si>
    <t>[Расходы на закупки товаров, работ, услуг] [Поставка микрофонной радиосистемы (за счет остатка средств на 01.01.2026)] [310] [Микрофонная радиосистема (шт)]</t>
  </si>
  <si>
    <t>854</t>
  </si>
  <si>
    <t>[Расходы на закупки товаров, работ, услуг] [Поставка столов и стульев ученических для нужд ГБПОУ МО "ШЭТ" (г. Рошаль) (за счет остатка средств на 01.01.2026)] [310] [Стул ученический (шт)]</t>
  </si>
  <si>
    <t>[Расходы на закупки товаров, работ, услуг] [Поставка столов и стульев ученических для нужд ГБПОУ МО "ШЭТ" (г. Рошаль) (за счет остатка средств на 01.01.2026)] [310] [Стол ученический (шт)]</t>
  </si>
  <si>
    <t>855</t>
  </si>
  <si>
    <t>[Расходы на закупки товаров, работ, услуг] [Поставка мебели для конференц-зала (за счет остатка средств на 01.01.2026)] [310] [Кресло (шт)]</t>
  </si>
  <si>
    <t>[Расходы на закупки товаров, работ, услуг] [Поставка мебели для конференц-зала (за счет остатка средств на 01.01.2026)] [310] [Стол (шт)]</t>
  </si>
  <si>
    <t>856</t>
  </si>
  <si>
    <t>[Расходы на закупки товаров, работ, услуг] [Поставка мебели и оборудования для проведения мероприятий (за счет остатка средств на 01.01.2026)] [310] [Радиосистема (шт)]</t>
  </si>
  <si>
    <t>[Расходы на закупки товаров, работ, услуг] [Поставка мебели и оборудования для проведения мероприятий (за счет остатка средств на 01.01.2026)] [310] [Флипчарт (шт)]</t>
  </si>
  <si>
    <t>[Расходы на закупки товаров, работ, услуг] [Поставка мебели и оборудования для проведения мероприятий (за счет остатка средств на 01.01.2026)] [310] [Стол складной (шт)]</t>
  </si>
  <si>
    <t>[Расходы на закупки товаров, работ, услуг] [Поставка мебели и оборудования для проведения мероприятий (за счет остатка средств на 01.01.2026)] [310] [Гирлянда (шт)]</t>
  </si>
  <si>
    <t>857</t>
  </si>
  <si>
    <t>[Расходы на закупки товаров, работ, услуг] [Поставка трости электронной (за счет остатка средств на 01.01.2026)] [310] [Трость электронная (шт)]</t>
  </si>
  <si>
    <t>858</t>
  </si>
  <si>
    <t>[Расходы на закупки товаров, работ, услуг] [Поставка стенда "Охрана труда" (за счет остатка средств на 01.01.2026)] [310] [Стенд (шт)]</t>
  </si>
  <si>
    <t>859</t>
  </si>
  <si>
    <t>[Расходы на закупки товаров, работ, услуг] [Поставка компьютеров (за счет остатка средств на 01.01.2026)] [310] [Компьютер в сборе (шт.)]</t>
  </si>
  <si>
    <t>860</t>
  </si>
  <si>
    <t>[Расходы на закупки товаров, работ, услуг] [Поставка сканеров и МФУ (за счет остатка средств на 01.01.2026)] [310] [МФУ лазерное HP LaserJet Pro 4103fdn (шт)]</t>
  </si>
  <si>
    <t>[Расходы на закупки товаров, работ, услуг] [Поставка сканеров и МФУ (за счет остатка средств на 01.01.2026)] [310] [Сканер HP Scanjet Pro 3000 s4 (шт)]</t>
  </si>
  <si>
    <t>10.3.11.  Расчеты (обоснования) расходов на приобретение нематериальных активов</t>
  </si>
  <si>
    <t>10.3.11.1. Расчеты (обоснования) расходов на приобретение нематериальных активов
за счет средств субсидии на финансовое обеспечение выполнения государственного задания</t>
  </si>
  <si>
    <t>10.3.11.1  Расчеты (обоснования) расходов на закупки товаров, работ, услуг (320)</t>
  </si>
  <si>
    <t>10.3.11.2. Расчеты (обоснования) расходов на приобретение нематериальных активов
за счет средств субсидий, предоставляемых в соответствии с абзацем вторым пункта 1 статьи 78.1 Бюджетного кодекса РФ</t>
  </si>
  <si>
    <t>10.3.11.2  Расчеты (обоснования) расходов на закупки товаров, работ, услуг (320)</t>
  </si>
  <si>
    <t>10.3.11.3. Расчеты (обоснования) расходов на приобретение нематериальных активов
за счет средств поступлений от оказания услуг (выполнения работ) на платной основе и от иной приносящей доход деятельности</t>
  </si>
  <si>
    <t>10.3.11.3  Расчеты (обоснования) расходов на закупки товаров, работ, услуг (320)</t>
  </si>
  <si>
    <t>10.3.12.  Расчеты (обоснования) расходов на увеличение стоимости материальных запасов</t>
  </si>
  <si>
    <t>10.3.12.1. Расчеты (обоснования) расходов на увеличение стоимости материальных запасов
за счет средств субсидии на финансовое обеспечение выполнения государственного задания</t>
  </si>
  <si>
    <t>10.3.12.1  Расчеты (обоснования) расходов на закупки товаров, работ, услуг (340)</t>
  </si>
  <si>
    <t>[Расходы на закупки товаров, работ, услуг] [Поставка бланочной продукции] [340] [Бланк диплома о среднем профессиональном образовании с отличием]</t>
  </si>
  <si>
    <t>[Расходы на закупки товаров, работ, услуг] [Поставка бланочной продукции] [340] [Бланк диплома о среднем профессиональном образовании]</t>
  </si>
  <si>
    <t>[Расходы на закупки товаров, работ, услуг] [Поставка бланочной продукции] [340] [Бланк свидетельства о профессии рабочего, должности служащего без обложки (установленного образца) (шт.)]</t>
  </si>
  <si>
    <t>[Расходы на закупки товаров, работ, услуг] [Поставка бланочной продукции] [340] [Твердая обложка для свидетельства о профессии рабочего, должности служащего]</t>
  </si>
  <si>
    <t>[Расходы на закупки товаров, работ, услуг] [Поставка бланочной продукции] [340] [Обложка к диплому о среднем профессиональном образовании]</t>
  </si>
  <si>
    <t>[Расходы на закупки товаров, работ, услуг] [Поставка бланочной продукции] [340] [Бланк свидетельства о профессии рабочего, должности служащего без обложки без обложки (шт.)]</t>
  </si>
  <si>
    <t>[Расходы на закупки товаров, работ, услуг] [Поставка бланочной продукции] [340] [Бланк приложения к диплому о среднем профессиональном образовании]</t>
  </si>
  <si>
    <t>28</t>
  </si>
  <si>
    <t>[Расходы на закупки товаров, работ, услуг] [Поставка бензина, дизельного топлива в 1 полугодии 2026 года] [340] [Бензин АИ-92 (л)]</t>
  </si>
  <si>
    <t>[Расходы на закупки товаров, работ, услуг] [Поставка бензина, дизельного топлива в 1 полугодии 2026 года] [340] [Дизельное топливо (л)]</t>
  </si>
  <si>
    <t>641</t>
  </si>
  <si>
    <t>[Расходы на закупки товаров, работ, услуг] [Поставка студенческих билетов и зачетных книжек] [340] [Зачетная книжка (шт.)]</t>
  </si>
  <si>
    <t>[Расходы на закупки товаров, работ, услуг] [Поставка студенческих билетов и зачетных книжек] [340] [Студенческий билет (шт.)]</t>
  </si>
  <si>
    <t>734</t>
  </si>
  <si>
    <t>[Расходы на закупки товаров, работ, услуг] [Поставка бумаги офисной] [340] [Бумага (шт)]</t>
  </si>
  <si>
    <t>[Расходы на закупки товаров, работ, услуг] [Поставка инструментов для оборудования сварочной мастерской (за счет остатка средств на 01.01.2026)] [340] [Электроды 4 мм (упак. 6,6 кг) (упаковка)]</t>
  </si>
  <si>
    <t>[Расходы на закупки товаров, работ, услуг] [Поставка инструментов для оборудования сварочной мастерской (за счет остатка средств на 01.01.2026)] [340] [Лист горячекатаный 10*1500*6000 10 мм(шт)]</t>
  </si>
  <si>
    <t>[Расходы на закупки товаров, работ, услуг] [Поставка инструментов для оборудования сварочной мастерской (за счет остатка средств на 01.01.2026)] [340] [Диск абразивный отрезной (шт)]</t>
  </si>
  <si>
    <t>[Расходы на закупки товаров, работ, услуг] [Поставка инструментов для оборудования сварочной мастерской (за счет остатка средств на 01.01.2026)] [340] [Полоса металлическая (м)]</t>
  </si>
  <si>
    <t>[Расходы на закупки товаров, работ, услуг] [Поставка инструментов для оборудования сварочной мастерской (за счет остатка средств на 01.01.2026)] [340] [Электроды 3 мм (упак. 5,3 кг) (упаковка)]</t>
  </si>
  <si>
    <t>[Расходы на закупки товаров, работ, услуг] [Поставка инструментов для оборудования сварочной мастерской (за счет остатка средств на 01.01.2026)] [340] [Баллон кислородный 40 л (шт)]</t>
  </si>
  <si>
    <t>844</t>
  </si>
  <si>
    <t>[Расходы на закупки товаров, работ, услуг] [Поставка бензина, дизельного топлива во 2 полугодии 2026 года (за счет остатка средств на 01.01.2026)] [340] [Дизельное топливо (л.)]</t>
  </si>
  <si>
    <t>[Расходы на закупки товаров, работ, услуг] [Поставка бензина, дизельного топлива во 2 полугодии 2026 года (за счет остатка средств на 01.01.2026)] [340] [Бензин АИ-92 (л.)]</t>
  </si>
  <si>
    <t>846</t>
  </si>
  <si>
    <t>[Расходы на закупки товаров, работ, услуг] [Поставка масел моторных (за счет остатка средств на 01.01.2026)] [340] [Масло моторное (л.)]</t>
  </si>
  <si>
    <t>861</t>
  </si>
  <si>
    <t>[Расходы на закупки товаров, работ, услуг] [Поставка журналов (за счет остатка средств на 01.01.2026)] [340] [Журнал регистрации инструктажа обучающихся (шт)]</t>
  </si>
  <si>
    <t>[Расходы на закупки товаров, работ, услуг] [Поставка запасных частей для автомобилей (за счет остатка средств на 01.01.2026)] [340] [Комплект ГРМ с помпой для Волги сайбер (шт)]</t>
  </si>
  <si>
    <t>[Расходы на закупки товаров, работ, услуг] [Поставка запасных частей для автомобилей (за счет остатка средств на 01.01.2026)] [340] [Двигатель ЗМЗ 4025 в сборе для САЗ 3521 (шт)]</t>
  </si>
  <si>
    <t>[Расходы на закупки товаров, работ, услуг] [Поставка запасных частей для автомобилей (за счет остатка средств на 01.01.2026)] [340] [Стекло лобовое для САЗ 3521 (шт)]</t>
  </si>
  <si>
    <t>[Расходы на закупки товаров, работ, услуг] [Поставка запасных частей для автомобилей (за счет остатка средств на 01.01.2026)] [340] [Стекло лобовое для ГАЗ 2752 (шт)]</t>
  </si>
  <si>
    <t>[Расходы на закупки товаров, работ, услуг] [Поставка запасных частей для автомобилей (за счет остатка средств на 01.01.2026)] [340] [Отопитель салона для ГАЗ 2752 (шт)]</t>
  </si>
  <si>
    <t>[Расходы на закупки товаров, работ, услуг] [Поставка запасных частей для автомобилей (за счет остатка средств на 01.01.2026)] [340] [Блок управления климатической системой для Волги сайбер (шт)]</t>
  </si>
  <si>
    <t>[Расходы на закупки товаров, работ, услуг] [Поставка запасных частей для автомобилей (за счет остатка средств на 01.01.2026)] [340] [Комплект прокладок ДВС для Волги сайбер (шт)]</t>
  </si>
  <si>
    <t>[Расходы на закупки товаров, работ, услуг] [Поставка запасных частей для автомобилей (за счет остатка средств на 01.01.2026)] [340] [Суппорт передний, левый для Волги сайбер (шт)]</t>
  </si>
  <si>
    <t>[Расходы на закупки товаров, работ, услуг] [Поставка запасных частей для автомобилей (за счет остатка средств на 01.01.2026)] [340] [Суппорт передний, правый для Волги сайбер (шт)]</t>
  </si>
  <si>
    <t>[Расходы на закупки товаров, работ, услуг] [Поставка запасных частей для автомобилей (за счет остатка средств на 01.01.2026)] [340] [Комплект прокладок ЗМЗ 406 для ГАЗ 2752 (шт)]</t>
  </si>
  <si>
    <t>[Расходы на закупки товаров, работ, услуг] [Поставка запасных частей для автомобилей (за счет остатка средств на 01.01.2026)] [340] [Комплект ГРМ для ГАЗ 2752 (шт)]</t>
  </si>
  <si>
    <t>[Расходы на закупки товаров, работ, услуг] [Поставка запасных частей для автомобилей (за счет остатка средств на 01.01.2026)] [340] [Болты крепления ГБЦ, комплект для Волги сайбер (шт)]</t>
  </si>
  <si>
    <t>[Расходы на закупки товаров, работ, услуг] [Поставка запасных частей для автомобилей (за счет остатка средств на 01.01.2026)] [340] [Головка блока цилиндров для Волги сайбер (шт)]</t>
  </si>
  <si>
    <t>[Расходы на закупки товаров, работ, услуг] [Поставка запасных частей для автомобилей (за счет остатка средств на 01.01.2026)] [340] [Отопитель в сборе для ВАЗ 21093 (шт)]</t>
  </si>
  <si>
    <t>[Расходы на закупки товаров, работ, услуг] [Поставка запасных частей для автомобилей (за счет остатка средств на 01.01.2026)] [340] [Резонатор для САЗ 3521 (шт)]</t>
  </si>
  <si>
    <t>[Расходы на закупки товаров, работ, услуг] [Поставка запасных частей для автомобилей (за счет остатка средств на 01.01.2026)] [340] [Глушитель для САЗ 3521 (шт)]</t>
  </si>
  <si>
    <t>[Расходы на закупки товаров, работ, услуг] [Поставка запасных частей для автомобилей (за счет остатка средств на 01.01.2026)] [340] [Коллектор выпускной для САЗ 3521 (шт)]</t>
  </si>
  <si>
    <t>[Расходы на закупки товаров, работ, услуг] [Поставка картриджей (за счет остатка средств на 01.01.2026)] [340] [Canon 055 BK 3016C002 (оригинальный) (шт)]</t>
  </si>
  <si>
    <t>[Расходы на закупки товаров, работ, услуг] [Поставка картриджей (за счет остатка средств на 01.01.2026)] [340] [Hi-Black (HB-СЕ740А) с чипом (шт)]</t>
  </si>
  <si>
    <t>[Расходы на закупки товаров, работ, услуг] [Поставка картриджей (за счет остатка средств на 01.01.2026)] [340] [Hi-Black (HB-СЕ743А) с чипом (шт)]</t>
  </si>
  <si>
    <t>[Расходы на закупки товаров, работ, услуг] [Поставка картриджей (за счет остатка средств на 01.01.2026)] [340] [Canon 055 М 3014C002 (оригинальный) (шт)]</t>
  </si>
  <si>
    <t>[Расходы на закупки товаров, работ, услуг] [Поставка картриджей (за счет остатка средств на 01.01.2026)] [340] [Картридж Комус 128А СЕ320А для НР черный (шт)]</t>
  </si>
  <si>
    <t>[Расходы на закупки товаров, работ, услуг] [Поставка картриджей (за счет остатка средств на 01.01.2026)] [340] [Canon 055 Y 3013C002 (оригинальный) (шт)]</t>
  </si>
  <si>
    <t>[Расходы на закупки товаров, работ, услуг] [Поставка картриджей (за счет остатка средств на 01.01.2026)] [340] [Canon PFI-107M (оригинал) (шт)]</t>
  </si>
  <si>
    <t>[Расходы на закупки товаров, работ, услуг] [Поставка картриджей (за счет остатка средств на 01.01.2026)] [340] [Canon 055 С 3015C002 (оригинальный) (шт)]</t>
  </si>
  <si>
    <t>864</t>
  </si>
  <si>
    <t>[Расходы на закупки товаров, работ, услуг] [Поставка моющих и чистящих средств, хозяйственных материалов (за счет остатка средств на 01.01.2026)] [340] [Крем- мыло 5000мл (шт)]</t>
  </si>
  <si>
    <t>[Расходы на закупки товаров, работ, услуг] [Поставка моющих и чистящих средств, хозяйственных материалов (за счет остатка средств на 01.01.2026)] [340] [Перчатки латексные Libry Bicolor 12 пар (размер 8, M) (упаковка)]</t>
  </si>
  <si>
    <t>[Расходы на закупки товаров, работ, услуг] [Поставка моющих и чистящих средств, хозяйственных материалов (за счет остатка средств на 01.01.2026)] [340] [Средство для мытья стёкол и зеркал 5л (шт)]</t>
  </si>
  <si>
    <t>[Расходы на закупки товаров, работ, услуг] [Поставка моющих и чистящих средств, хозяйственных материалов (за счет остатка средств на 01.01.2026)] [340] [Пластиковый стакан (шт)]</t>
  </si>
  <si>
    <t>[Расходы на закупки товаров, работ, услуг] [Поставка моющих и чистящих средств, хозяйственных материалов (за счет остатка средств на 01.01.2026)] [340] [Веник сорго 3-х прошивной (25x88 см) (шт)]</t>
  </si>
  <si>
    <t>[Расходы на закупки товаров, работ, услуг] [Поставка моющих и чистящих средств, хозяйственных материалов (за счет остатка средств на 01.01.2026)] [340] [Средство для сантехники чистящее 0,75 кг (концентрат)(шт)]</t>
  </si>
  <si>
    <t>[Расходы на закупки товаров, работ, услуг] [Поставка моющих и чистящих средств, хозяйственных материалов (за счет остатка средств на 01.01.2026)] [340] [Бумага туалетная Luscan Professional 2-слойная белая (24 рулона в упаковке) (упаковка)]</t>
  </si>
  <si>
    <t>[Расходы на закупки товаров, работ, услуг] [Поставка моющих и чистящих средств, хозяйственных материалов (за счет остатка средств на 01.01.2026)] [340] [Перчатки рабочие утеплённые 5 пар (упаковка)]</t>
  </si>
  <si>
    <t>[Расходы на закупки товаров, работ, услуг] [Поставка моющих и чистящих средств, хозяйственных материалов (за счет остатка средств на 01.01.2026)] [340] [Мешки для мусора Mitra Professional 35 л черные (ПНД 7 мкм, 50 штук) (упаковка)]</t>
  </si>
  <si>
    <t>[Расходы на закупки товаров, работ, услуг] [Поставка моющих и чистящих средств, хозяйственных материалов (за счет остатка средств на 01.01.2026)] [340] [Мешки для мусора Ромашка 60 л черные (ПНД 7.3 мкм, 20 штук) (упаковка)]</t>
  </si>
  <si>
    <t>[Расходы на закупки товаров, работ, услуг] [Поставка моющих и чистящих средств, хозяйственных материалов (за счет остатка средств на 01.01.2026)] [340] [Средство для мытья поверхностей 5 кг (концентрат)(шт)]</t>
  </si>
  <si>
    <t>866</t>
  </si>
  <si>
    <t>[Расходы на закупки товаров, работ, услуг] [Поставка продуктов питания для учебного процесса (за счет остатка средств на 01.01.2026)] [340] [Курица свежая (кг)]</t>
  </si>
  <si>
    <t>[Расходы на закупки товаров, работ, услуг] [Поставка продуктов питания для учебного процесса (за счет остатка средств на 01.01.2026)] [340] [Яйцо куриное (шт)]</t>
  </si>
  <si>
    <t>[Расходы на закупки товаров, работ, услуг] [Поставка продуктов питания для учебного процесса (за счет остатка средств на 01.01.2026)] [340] [Мука пшеничная (кг)]</t>
  </si>
  <si>
    <t>[Расходы на закупки товаров, работ, услуг] [Поставка продуктов питания для учебного процесса (за счет остатка средств на 01.01.2026)] [340] [Сливки 10% (л)]</t>
  </si>
  <si>
    <t>[Расходы на закупки товаров, работ, услуг] [Поставка продуктов питания для учебного процесса (за счет остатка средств на 01.01.2026)] [340] [Масло растительное (л)]</t>
  </si>
  <si>
    <t>[Расходы на закупки товаров, работ, услуг] [Поставка продуктов питания для учебного процесса (за счет остатка средств на 01.01.2026)] [340] [Молоко (л)]</t>
  </si>
  <si>
    <t>[Расходы на закупки товаров, работ, услуг] [Поставка продуктов питания для учебного процесса (за счет остатка средств на 01.01.2026)] [340] [Лук репчатый (кг)]</t>
  </si>
  <si>
    <t>[Расходы на закупки товаров, работ, услуг] [Поставка продуктов питания для учебного процесса (за счет остатка средств на 01.01.2026)] [340] [Шоколад (кг)]</t>
  </si>
  <si>
    <t>[Расходы на закупки товаров, работ, услуг] [Поставка продуктов питания для учебного процесса (за счет остатка средств на 01.01.2026)] [340] [Сахар-песок (кг)]</t>
  </si>
  <si>
    <t>[Расходы на закупки товаров, работ, услуг] [Поставка продуктов питания для учебного процесса (за счет остатка средств на 01.01.2026)] [340] [Сухари панировочные (кг)]</t>
  </si>
  <si>
    <t>[Расходы на закупки товаров, работ, услуг] [Поставка продуктов питания для учебного процесса (за счет остатка средств на 01.01.2026)] [340] [Крахмал кукурузный (кг)]</t>
  </si>
  <si>
    <t>[Расходы на закупки товаров, работ, услуг] [Поставка продуктов питания для учебного процесса (за счет остатка средств на 01.01.2026)] [340] [Сахар тростниковый коричневый (кг)]</t>
  </si>
  <si>
    <t>[Расходы на закупки товаров, работ, услуг] [Поставка продуктов питания для учебного процесса (за счет остатка средств на 01.01.2026)] [340] [Картофель свежий (кг)]</t>
  </si>
  <si>
    <t>[Расходы на закупки товаров, работ, услуг] [Поставка продуктов питания для учебного процесса (за счет остатка средств на 01.01.2026)] [340] [Морковь свежая (кг)]</t>
  </si>
  <si>
    <t>[Расходы на закупки товаров, работ, услуг] [Поставка продуктов питания для учебного процесса (за счет остатка средств на 01.01.2026)] [340] [Манго свежемороженая (кг)]</t>
  </si>
  <si>
    <t>[Расходы на закупки товаров, работ, услуг] [Поставка продуктов питания для учебного процесса (за счет остатка средств на 01.01.2026)] [340] [Малина свежемороженая (кг)]</t>
  </si>
  <si>
    <t>[Расходы на закупки товаров, работ, услуг] [Поставка продуктов питания для учебного процесса (за счет остатка средств на 01.01.2026)] [340] [Клубника свежемороженая (кг)]</t>
  </si>
  <si>
    <t>[Расходы на закупки товаров, работ, услуг] [Поставка продуктов питания для учебного процесса (за счет остатка средств на 01.01.2026)] [340] [Крупа булгур (кг)]</t>
  </si>
  <si>
    <t>[Расходы на закупки товаров, работ, услуг] [Поставка продуктов питания для учебного процесса (за счет остатка средств на 01.01.2026)] [340] [Масло сливочное 82,5% (кг)]</t>
  </si>
  <si>
    <t>[Расходы на закупки товаров, работ, услуг] [Поставка продуктов питания для учебного процесса (за счет остатка средств на 01.01.2026)] [340] [Желатин листовой (кг)]</t>
  </si>
  <si>
    <t>867</t>
  </si>
  <si>
    <t>[Расходы на закупки товаров, работ, услуг] [Поставка канцелярских товаров (за счет остатка средств на 01.01.2026)] [340] [Ручка шариковая (шт)]</t>
  </si>
  <si>
    <t>[Расходы на закупки товаров, работ, услуг] [Поставка канцелярских товаров (за счет остатка средств на 01.01.2026)] [340] [Корректирующая лента (шт)]</t>
  </si>
  <si>
    <t>[Расходы на закупки товаров, работ, услуг] [Поставка канцелярских товаров (за счет остатка средств на 01.01.2026)] [340] [Корректирующая жидкость (штрих) 20мл (шт)]</t>
  </si>
  <si>
    <t>[Расходы на закупки товаров, работ, услуг] [Поставка канцелярских товаров (за счет остатка средств на 01.01.2026)] [340] [Файл - вкладыш 100 шт (упаковка)]</t>
  </si>
  <si>
    <t>[Расходы на закупки товаров, работ, услуг] [Поставка канцелярских товаров (за счет остатка средств на 01.01.2026)] [340] [Бумага А4 (шт)]</t>
  </si>
  <si>
    <t>[Расходы на закупки товаров, работ, услуг] [Поставка канцелярских товаров (за счет остатка средств на 01.01.2026)] [340] [Карандаш чернографитный (шт)]</t>
  </si>
  <si>
    <t>[Расходы на закупки товаров, работ, услуг] [Поставка канцелярских товаров (за счет остатка средств на 01.01.2026)] [340] [Папка для бумаг с завязками (шт)]</t>
  </si>
  <si>
    <t>[Расходы на закупки товаров, работ, услуг] [Поставка канцелярских товаров (за счет остатка средств на 01.01.2026)] [340] [Клей ПВА 125гр. (шт)]</t>
  </si>
  <si>
    <t>[Расходы на закупки товаров, работ, услуг] [Поставка канцелярских товаров (за счет остатка средств на 01.01.2026)] [340] [Ручка гелевая (шт)]</t>
  </si>
  <si>
    <t>870</t>
  </si>
  <si>
    <t>[Расходы на закупки товаров, работ, услуг] [Поставка строительных товаров (за счет остатка средств на 01.01.2026)] [340] [Полотно техническое холстопрошивное 70 см х 50 м (упаковка)]</t>
  </si>
  <si>
    <t>[Расходы на закупки товаров, работ, услуг] [Поставка строительных товаров (за счет остатка средств на 01.01.2026)] [340] [Эмаль ПФ-115V 20 кг (шт)]</t>
  </si>
  <si>
    <t>[Расходы на закупки товаров, работ, услуг] [Поставка строительных товаров (за счет остатка средств на 01.01.2026)] [340] [Валик с ручкой для красок (шт)]</t>
  </si>
  <si>
    <t>[Расходы на закупки товаров, работ, услуг] [Поставка строительных товаров (за счет остатка средств на 01.01.2026)] [340] [Фасадная акриловая краска 25кг (шт)]</t>
  </si>
  <si>
    <t>[Расходы на закупки товаров, работ, услуг] [Поставка строительных товаров (за счет остатка средств на 01.01.2026)] [340] [Шпаклевка гипсовая универсальная 30кг (шт)]</t>
  </si>
  <si>
    <t>[Расходы на закупки товаров, работ, услуг] [Поставка строительных товаров (за счет остатка средств на 01.01.2026)] [340] [Малярная лента 40 м (шт)]</t>
  </si>
  <si>
    <t>[Расходы на закупки товаров, работ, услуг] [Поставка строительных товаров (за счет остатка средств на 01.01.2026)] [340] [Леска для бензотриммера (м)]</t>
  </si>
  <si>
    <t>[Расходы на закупки товаров, работ, услуг] [Поставка строительных товаров (за счет остатка средств на 01.01.2026)] [340] [Грунтовка акриловая 5л (шт)]</t>
  </si>
  <si>
    <t>[Расходы на закупки товаров, работ, услуг] [Поставка строительных товаров (за счет остатка средств на 01.01.2026)] [340] [Эмаль ПФ-115V 2,6 кг белая (шт)]</t>
  </si>
  <si>
    <t>[Расходы на закупки товаров, работ, услуг] [Поставка строительных товаров (за счет остатка средств на 01.01.2026)] [340] [Колер универсальный 100мл (шт)]</t>
  </si>
  <si>
    <t>[Расходы на закупки товаров, работ, услуг] [Поставка строительных товаров (за счет остатка средств на 01.01.2026)] [340] [Перчатки резиновые для сантехника (пара)]</t>
  </si>
  <si>
    <t>[Расходы на закупки товаров, работ, услуг] [Поставка строительных товаров (за счет остатка средств на 01.01.2026)] [340] [Масло для триммера (шт)]</t>
  </si>
  <si>
    <t>[Расходы на закупки товаров, работ, услуг] [Поставка строительных товаров (за счет остатка средств на 01.01.2026)] [340] [Кисть для красок (шт)]</t>
  </si>
  <si>
    <t>871</t>
  </si>
  <si>
    <t>[Расходы на закупки товаров, работ, услуг] [Поставка расходных материалов для компьютерной техники (за счет остатка средств на 01.01.2026)] [340] [Материнская плата GIGABYTE B760M DS3H DDR4 (шт)]</t>
  </si>
  <si>
    <t>[Расходы на закупки товаров, работ, услуг] [Поставка расходных материалов для компьютерной техники (за счет остатка средств на 01.01.2026)] [340] [Процессор Intel Core i5-12400 BOX (шт)]</t>
  </si>
  <si>
    <t>[Расходы на закупки товаров, работ, услуг] [Поставка расходных материалов для компьютерной техники (за счет остатка средств на 01.01.2026)] [340] [Накопитель SSD M2 500Gb (шт)]</t>
  </si>
  <si>
    <t>10.3.12.2. Расчеты (обоснования) расходов на увеличение стоимости материальных запасов
за счет средств субсидий, предоставляемых в соответствии с абзацем вторым пункта 1 статьи 78.1 Бюджетного кодекса РФ</t>
  </si>
  <si>
    <t>10.3.12.2  Расчеты (обоснования) расходов на закупки товаров, работ, услуг (340)</t>
  </si>
  <si>
    <t>843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</si>
  <si>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[Смеситель для раковины (шт)]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</si>
  <si>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[Губка для мытья посуды 10 шт/уп (упаковка)]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</si>
  <si>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[Лампа светодиодная А 11Вт E27 (шт)]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</si>
  <si>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[Реагент противогололедный 20 кг (упаковка)]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</si>
  <si>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[Мыло хозяйственное (шт)]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</si>
  <si>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[Мешки для мусора 30 л 50 шт (упаковка)]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</si>
  <si>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[Дезинфицирующее средство для санузлов 1 л (шт)]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</si>
  <si>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[Насадка МОП для веревочной швабры (шт)]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</si>
  <si>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[Салфетки хозяйственные  вискоза 38x30 (шт)]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</si>
  <si>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[Клейкая лента упаковочная 48 мм х 100 м  (шт)]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</si>
  <si>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[Крем-мыло 5 л (шт)]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</si>
  <si>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[Перчатки рабочие защитные 5 пар (упаковка)]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</si>
  <si>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[Салфетка хозяйственная микрофибра (шт)]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</si>
  <si>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[Кювета пластмассовая (шт)]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</si>
  <si>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[Краска водоэмульсионная 25 кг (упаковка)]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</si>
  <si>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[Мыло туалетное (шт)]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</si>
  <si>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[Универсальный чистящий порошок 0,48 (шт)]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</si>
  <si>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[Мешки для мусора 60 л. 20 шт (упаковка)]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</si>
  <si>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[Мочалка для посуды металлическая 3 шт (упаковка)]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</si>
  <si>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[Дез. средство, 300 табл (шт)]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</si>
  <si>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[Средство для сантехники 750 гр (шт)]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</si>
  <si>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[Мешки для мусора 240 л. 10 шт (упаковка)]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</si>
  <si>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[Моющее средство для полов 5л (шт)]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</si>
  <si>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[Рукоятка  деревянная 120 см (шт)]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</si>
  <si>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[Перчатки хозяйственные (пара)]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</si>
  <si>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[Валик малярный с ручкой  250 мм (шт)]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</si>
  <si>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[Полотно техническое холстопрошивное (упаковка)]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</si>
  <si>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[Унитаз-компакт (шт)]</t>
  </si>
  <si>
    <t>[Расходы на закупки товаров, работ, услуг] [Поставка моющих и чистящих средств, хозяйственных товаров (Распоряжение Министерства образования Московской области от 21.01.2026 № Р-18, соглашение №014-с-18/4 от 28.01.2026 -субсидия на содержание общежитий)] [340] [Средство для стекол и зеркал 0,5л (шт)]</t>
  </si>
  <si>
    <t>10.3.12.3. Расчеты (обоснования) расходов на увеличение стоимости материальных запасов
за счет средств поступлений от оказания услуг (выполнения работ) на платной основе и от иной приносящей доход деятельности</t>
  </si>
  <si>
    <t>10.3.12.3  Расчеты (обоснования) расходов на закупки товаров, работ, услуг (340)</t>
  </si>
  <si>
    <t>[Расходы на закупки товаров, работ, услуг] [Поставка бланочной продукции] [340] [Свидетельство о прохождении обучения на право управления самоходными машинами (установленного образца) (шт.)]</t>
  </si>
  <si>
    <t>[Расходы на закупки товаров, работ, услуг] [Поставка бланочной продукции] [340] [Бланк диплома о среднем профессиональном образовании без отличия (шт.)]</t>
  </si>
  <si>
    <t>[Расходы на закупки товаров, работ, услуг] [Поставка бланочной продукции] [340] [Обложка к диплому о среднем профессиональном образовании (без отличия)]</t>
  </si>
  <si>
    <t>[Расходы на закупки товаров, работ, услуг] [Поставка бланочной продукции] [340] [Бланк свидетельства о профессии рабочего, должности служащего, без обложки (шт.)]</t>
  </si>
  <si>
    <t>[Расходы на закупки товаров, работ, услуг] [Поставка бланочной продукции] [340] [Бланк приложения к диплому о среднем профессиональном образовании (шт.)]</t>
  </si>
  <si>
    <t>[Расходы на закупки товаров, работ, услуг] [Поставка бланочной продукции] [340] [Бланк приложения к свидетельству о профессии рабочего, должности служащего (шт.)]</t>
  </si>
  <si>
    <t>[Расходы на закупки товаров, работ, услуг] [Поставка бензина, дизельного топлива в 1 полугодии 2026 года] [340] [Дизельное топливо (л.)]</t>
  </si>
  <si>
    <t>[Расходы на закупки товаров, работ, услуг] [Поставка бензина, дизельного топлива в 1 полугодии 2026 года] [340] [Бензин АИ-92 (л.)]</t>
  </si>
  <si>
    <t>506</t>
  </si>
  <si>
    <t>[Расходы на закупки товаров, работ, услуг] [Приобретение материальных запасов одноразового использования] [340] [Сувенирная продукция (шт.)]</t>
  </si>
  <si>
    <t>[Расходы на закупки товаров, работ, услуг] [Поставка бумаги для офисной техники] [340] [Бумага А4 (шт.)]</t>
  </si>
  <si>
    <t>[Расходы на закупки товаров, работ, услуг] [Поставка студенческих билетов и зачетных книжек] [340] [Зачетная книжка (шт)]</t>
  </si>
  <si>
    <t>762</t>
  </si>
  <si>
    <t>[Расходы на закупки товаров, работ, услуг] [Поставка бензина, дизельного топлива во 2 полугодии 2026 года] [340] [Бензин АИ-92 (л.)]</t>
  </si>
  <si>
    <t>[Расходы на закупки товаров, работ, услуг] [Поставка бензина, дизельного топлива во 2 полугодии 2026 года] [340] [Дизельное топливо (л.)]</t>
  </si>
  <si>
    <t>[Расходы на закупки товаров, работ, услуг] [Поставка канцелярских товаров (за счет остатка средств на 01.01.2026)] [340] [Линейка пластиковая 20 см (шт)]</t>
  </si>
  <si>
    <t>[Расходы на закупки товаров, работ, услуг] [Поставка канцелярских товаров (за счет остатка средств на 01.01.2026)] [340] [Папка с клапаном 10 шт (упаковка)]</t>
  </si>
  <si>
    <t>[Расходы на закупки товаров, работ, услуг] [Поставка канцелярских товаров (за счет остатка средств на 01.01.2026)] [340] [Клей - карандаш (шт)]</t>
  </si>
  <si>
    <t>868</t>
  </si>
  <si>
    <t>[Расходы на закупки товаров, работ, услуг] [Поставка смесителя и крана (за счет остатка средств на 01.01.2026)] [340] [Кран для холодной воды (шт)]</t>
  </si>
  <si>
    <t>[Расходы на закупки товаров, работ, услуг] [Поставка смесителя и крана (за счет остатка средств на 01.01.2026)] [340] [Смеситель (шт)]</t>
  </si>
  <si>
    <t>869</t>
  </si>
  <si>
    <t>[Расходы на закупки товаров, работ, услуг] [Поставка микрофонного кабеля (за счет остатка средств на 01.01.2026)] [340] [Микрофонный кабель 10 м (шт)]</t>
  </si>
  <si>
    <t>[Расходы на закупки товаров, работ, услуг] [Поставка расходных материалов для компьютерной техники (за счет остатка средств на 01.01.2026)] [340] [Аккумуляторная батарея для ИБП CSB GP 1272 F2 (28W) (шт)]</t>
  </si>
  <si>
    <t>[Расходы на закупки товаров, работ, услуг] [Поставка расходных материалов для компьютерной техники (за счет остатка средств на 01.01.2026)] [340] [Клавиатура (шт)]</t>
  </si>
  <si>
    <t>[Расходы на закупки товаров, работ, услуг] [Поставка расходных материалов для компьютерной техники (за счет остатка средств на 01.01.2026)] [340] [накопитель SSD M2 500Gb (шт)]</t>
  </si>
  <si>
    <t>[Расходы на закупки товаров, работ, услуг] [Поставка расходных материалов для компьютерной техники (за счет остатка средств на 01.01.2026)] [340] [Оперативная память Kingston ValueRAM [KVR32N22S8/8WP] (шт)]</t>
  </si>
  <si>
    <t>[Расходы на закупки товаров, работ, услуг] [Поставка расходных материалов для компьютерной техники (за счет остатка средств на 01.01.2026)] [340] [Батарейка щелочная GP Super AAA (LR03) (40 шт) (упаковка)]</t>
  </si>
  <si>
    <t>[Расходы на закупки товаров, работ, услуг] [Поставка расходных материалов для компьютерной техники (за счет остатка средств на 01.01.2026)] [340] [Мышь оптическая (шт)]</t>
  </si>
  <si>
    <t>[Расходы на закупки товаров, работ, услуг] [Поставка расходных материалов для компьютерной техники (за счет остатка средств на 01.01.2026)] [340] [Блок питания Chieftec SMART 500W (шт)]</t>
  </si>
  <si>
    <t>[Расходы на закупки товаров, работ, услуг] [Поставка расходных материалов для компьютерной техники (за счет остатка средств на 01.01.2026)] [340] [Батарейка щелочная GP Super AA (LR06) (40 шт) (упаковка)]</t>
  </si>
  <si>
    <t>[Расходы на закупки товаров, работ, услуг] [Поставка расходных материалов для компьютерной техники (за счет остатка средств на 01.01.2026)] [340] [Аккумулятор для ИБП CSB GP1245 (12V16W) (шт)]</t>
  </si>
  <si>
    <t>10.4. Закупка энергетических ресурсов</t>
  </si>
  <si>
    <t>10.4.1.  Расчеты (обоснования) расходов на закупку коммунальных услуг</t>
  </si>
  <si>
    <t>10.3.20.1. Расчеты (обоснования) расходов на закупку коммунальных услуг
за счет средств субсидии на финансовое обеспечение выполнения государственного задания</t>
  </si>
  <si>
    <t>10.3.20.1  Расчеты (обоснования) расходов на закупки товаров, работ, услуг (223)</t>
  </si>
  <si>
    <t>[Расходы на закупки товаров, работ, услуг] [Поставка тепловой энергии и горячего водоснабжения в 1 полугодии 2026 года] [223] [Горячее водоснабжение (м.куб.)]</t>
  </si>
  <si>
    <t>[Расходы на закупки товаров, работ, услуг] [Поставка тепловой энергии и горячего водоснабжения в 1 полугодии 2026 года] [223] [Тепловая энергия (Гкал)]</t>
  </si>
  <si>
    <t>[Расходы на закупки товаров, работ, услуг] [Поставка тепловой энергии и горячего водоснабжения в 1 полугодии 2026 года] [223] [Горячее водоснабжение (Гкал)]</t>
  </si>
  <si>
    <t>170</t>
  </si>
  <si>
    <t>[Расходы на закупки товаров, работ, услуг] [Услуги по холодному водоснабжению и водоотведению в 2026 году (г. Шатура)] [223] [Холодное водоснабжение (куб.м.)]</t>
  </si>
  <si>
    <t>[Расходы на закупки товаров, работ, услуг] [Услуги по холодному водоснабжению и водоотведению в 2026 году (г. Шатура)] [223] [Водоотведение (ку.б.)]</t>
  </si>
  <si>
    <t>[Расходы на закупки товаров, работ, услуг] [Поставка тепловой энергии и горячего водоснабжения во 2 полугодии 2026 года] [223] [Горячее водоснабжение (Гкал)]</t>
  </si>
  <si>
    <t>[Расходы на закупки товаров, работ, услуг] [Поставка тепловой энергии и горячего водоснабжения во 2 полугодии 2026 года] [223] [Тепловая энергия (Гкал)]</t>
  </si>
  <si>
    <t>[Расходы на закупки товаров, работ, услуг] [Поставка тепловой энергии и горячего водоснабжения во 2 полугодии 2026 года] [223] [Горячее водоснабжение (м.куб.)]</t>
  </si>
  <si>
    <t>511</t>
  </si>
  <si>
    <t>[Расходы на закупки товаров, работ, услуг] [Услуги по холодному водоснабжению и водоотведению в 2026 году (Рошаль)] [223] [Холодное водоснабжение (куб.м.)]</t>
  </si>
  <si>
    <t>[Расходы на закупки товаров, работ, услуг] [Услуги по холодному водоснабжению и водоотведению в 2026 году (Рошаль)] [223] [Водоотведение (куб.м.)]</t>
  </si>
  <si>
    <t>627</t>
  </si>
  <si>
    <t>[Расходы на закупки товаров, работ, услуг] [Услуги по электроснабжению по нерегулируемому тарифу в 2026 году] [223] [Электроэнергия (Киловатт)]</t>
  </si>
  <si>
    <t>628</t>
  </si>
  <si>
    <t>[Расходы на закупки товаров, работ, услуг] [Услуги по электроснабжению с потребителем, приравненным к тарифной группе "Население" в 2026 году] [223] [Электроэнергия общежития]</t>
  </si>
  <si>
    <t>652</t>
  </si>
  <si>
    <t>[Расходы на закупки товаров, работ, услуг] [Поставка тепловой энергии в 2 полугодии 2025 года (за счет остатков средств на 01.01.2026)] [223] [Тепловая энергия (Гкал)]</t>
  </si>
  <si>
    <t>782</t>
  </si>
  <si>
    <t>[Расходы на закупки товаров, работ, услуг] [Услуги по электроснабжению по нерегулируемому тарифу в 2025 году (за счет остатков средств на 01.01.2026)] [223] [Электроэнергия (Киловатт)]</t>
  </si>
  <si>
    <t>783</t>
  </si>
  <si>
    <t>[Расходы на закупки товаров, работ, услуг] [Услуги по горячему водоснабжению с мая по декабрь 2025 года (г. Шатура, ул. Новый тупик) (за счет остатков средств на 01.01.2026)] [223] [Горячее водоснабжение (м.куб.)]</t>
  </si>
  <si>
    <t>[Расходы на закупки товаров, работ, услуг] [Услуги по горячему водоснабжению с мая по декабрь 2025 года (г. Шатура, ул. Новый тупик) (за счет остатков средств на 01.01.2026)] [223] [Горячее водоснабжение (Гкал)]</t>
  </si>
  <si>
    <t>784</t>
  </si>
  <si>
    <t>[Расходы на закупки товаров, работ, услуг] [Услуги по холодному водоснабжению и водоотведению в 2025 году (г. Шатура) (за счет остатков средств на 01.01.2026)] [223] [Водоотведение (ку.б.)]</t>
  </si>
  <si>
    <t>[Расходы на закупки товаров, работ, услуг] [Услуги по холодному водоснабжению и водоотведению в 2025 году (г. Шатура) (за счет остатков средств на 01.01.2026)] [223] [Холодное водоснабжение (куб.м.)]</t>
  </si>
  <si>
    <t>785</t>
  </si>
  <si>
    <t>[Расходы на закупки товаров, работ, услуг] [Услуги по холодному водоснабжению и водоотведению в 2025 году (Рошаль) (за счет остатков средств на 01.01.2026)] [223] [Водоотведение (куб.м.)]</t>
  </si>
  <si>
    <t>[Расходы на закупки товаров, работ, услуг] [Услуги по холодному водоснабжению и водоотведению в 2025 году (Рошаль) (за счет остатков средств на 01.01.2026)] [223] [Холодное водоснабжение (куб.м.)]</t>
  </si>
  <si>
    <t>794</t>
  </si>
  <si>
    <t>[Расходы на закупки товаров, работ, услуг] [Услуги по горячему водоснабжению в 2025 году (г. Шатура, ул. Новый тупик) (за счет остатков средств на 01.01.2026)] [223] [Горячее водоснабжение (Гкал)]</t>
  </si>
  <si>
    <t>[Расходы на закупки товаров, работ, услуг] [Услуги по горячему водоснабжению в 2025 году (г. Шатура, ул. Новый тупик) (за счет остатков средств на 01.01.2026)] [223] [Горячее водоснабжение (м.куб.)]</t>
  </si>
  <si>
    <t>10.3.20.2. Расчеты (обоснования) расходов на закупку коммунальных услуг
за счет средств субсидий, предоставляемых в соответствии с абзацем вторым пункта 1 статьи 78.1 Бюджетного кодекса РФ</t>
  </si>
  <si>
    <t>10.3.20.2  Расчеты (обоснования) расходов на закупки товаров, работ, услуг (223)</t>
  </si>
  <si>
    <t>817</t>
  </si>
  <si>
    <t>[Расходы на закупки товаров, работ, услуг] [Услуги по электроснабжению с потребителем, приравненным к тарифной группе "Население" в 2026 году (Распоряжение Министерства образования Московской области от 21.01.2026 № Р-18, соглашение №014-с-18/4 от 28.01.2026 -субсидия на содержание общежитий)] [223] [Электроэнергия общежития (кВт)]</t>
  </si>
  <si>
    <t>821</t>
  </si>
  <si>
    <t>[Расходы на закупки товаров, работ, услуг] [Услуги по холодному водоснабжению и водоотведению в 2026 году (г. Шатура) (Распоряжение Министерства образования Московской области от 21.01.2026 № Р-18, соглашение №014-с-18/4 от 28.01.2026 -субсидия на содержание общежитий)] [223] [Водоотведение (ку.б.)]</t>
  </si>
  <si>
    <t>[Расходы на закупки товаров, работ, услуг] [Услуги по холодному водоснабжению и водоотведению в 2026 году (г. Шатура) (Распоряжение Министерства образования Московской области от 21.01.2026 № Р-18, соглашение №014-с-18/4 от 28.01.2026 -субсидия на содержание общежитий)] [223] [Холодное водоснабжение (куб.м.)]</t>
  </si>
  <si>
    <t>824</t>
  </si>
  <si>
    <t>[Расходы на закупки товаров, работ, услуг] [Услуги по холодному водоснабжению и водоотведению в 2026 году (Рошаль) (Распоряжение Министерства образования Московской области от 21.01.2026 № Р-18, соглашение №014-с-18/4 от 28.01.2026 -субсидия на содержание общежитий)] [223] [Водоотведение (куб.м.)]</t>
  </si>
  <si>
    <t>[Расходы на закупки товаров, работ, услуг] [Услуги по холодному водоснабжению и водоотведению в 2026 году (Рошаль) (Распоряжение Министерства образования Московской области от 21.01.2026 № Р-18, соглашение №014-с-18/4 от 28.01.2026 -субсидия на содержание общежитий)] [223] [Холодное водоснабжение (куб.м.)]</t>
  </si>
  <si>
    <t>825</t>
  </si>
  <si>
    <t>[Расходы на закупки товаров, работ, услуг] [Поставка тепловой энергии и горячего водоснабжения в 2026 года (Распоряжение Министерства образования Московской области от 21.01.2026 № Р-18, соглашение №014-с-18/4 от 28.01.2026 -субсидия на содержание общежитий)] [223] [Горячее водоснабжение (м.куб.)]</t>
  </si>
  <si>
    <t>[Расходы на закупки товаров, работ, услуг] [Поставка тепловой энергии и горячего водоснабжения в 2026 года (Распоряжение Министерства образования Московской области от 21.01.2026 № Р-18, соглашение №014-с-18/4 от 28.01.2026 -субсидия на содержание общежитий)] [223] [Горячее водоснабжение (Гкал)]</t>
  </si>
  <si>
    <t>[Расходы на закупки товаров, работ, услуг] [Поставка тепловой энергии и горячего водоснабжения в 2026 года (Распоряжение Министерства образования Московской области от 21.01.2026 № Р-18, соглашение №014-с-18/4 от 28.01.2026 -субсидия на содержание общежитий)] [223] [Тепловая энергия (Гкал)]</t>
  </si>
  <si>
    <t>10.3.20.3. Расчеты (обоснования) расходов на закупку коммунальных услуг
за счет средств поступлений от оказания услуг (выполнения работ) на платной основе и от иной приносящей доход деятельности</t>
  </si>
  <si>
    <t>10.3.20.3  Расчеты (обоснования) расходов на закупки товаров, работ, услуг (223)</t>
  </si>
  <si>
    <t>[Расходы на закупки товаров, работ, услуг] [Поставка тепловой энергии и горячего водоснабжения в 1 полугодии 2026 года] [223] [Теплова энергия (Гкал)]</t>
  </si>
  <si>
    <t>[Расходы на закупки товаров, работ, услуг] [Услуги по холодному водоснабжению и водоотведению в 2026 году (г. Шатура)] [223] [Водоотведение (куб.м.)]</t>
  </si>
  <si>
    <t>[Расходы на закупки товаров, работ, услуг] [Услуги по электроснабжению с потребителем, приравненным к тарифной группе "Население" в 2026 году] [223] [Электроэнергия общежития (Киловатт)]</t>
  </si>
  <si>
    <t>781</t>
  </si>
  <si>
    <t>[Расходы на закупки товаров, работ, услуг] [Услуги по электроснабжению с потребителем, приравненным к тарифной группе "Население" в 2025 году (за счет остатков средств на 01.01.2026)] [223] [Электроэнергия общежития (Киловатт)]</t>
  </si>
  <si>
    <t>Расчеты (обоснования) к плану финансово-хозяйственной деятельности
государственного учреждения  на 2026 год и на плановый период 2027 и 2028 годов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</si>
  <si>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</si>
  <si>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</si>
  <si>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</si>
  <si>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на 2026 год (на текущий финансовый год)</t>
  </si>
  <si>
    <t>на 2027 год (на первый год планового периода)</t>
  </si>
  <si>
    <t>на 2028 год (на второй год планового периода)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</si>
  <si>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</si>
  <si>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</si>
  <si>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</si>
  <si>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</si>
  <si>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</si>
  <si>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</si>
  <si>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</si>
  <si>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Платное обучение по специальностям СПО (набор 2025 года)</t>
  </si>
  <si>
    <t>Предоставление жилых помещений в общежитии (платники)</t>
  </si>
  <si>
    <t>Платное обучение по специальностям СПО (набор 2024 года)</t>
  </si>
  <si>
    <t>Платное обучение по специальности "Юриспруденция" 1 курс</t>
  </si>
  <si>
    <t>Предоставление спортивного, танцевального зала для занятий</t>
  </si>
  <si>
    <t>Платное обучение по специальности "Обеспечение информационной безопасности телекоммуникационных систем" 3 курс</t>
  </si>
  <si>
    <t>Предоставление жилых помещений в общежитии (работники)</t>
  </si>
  <si>
    <t>Платное обучение по специальности "Юриспруденция" 3 курс</t>
  </si>
  <si>
    <t>Платное обучение по специальности "Обеспечение информационной безопасности телекоммуникационных систем" выпуск</t>
  </si>
  <si>
    <t>Услуга по предоставлению площадки для проведения занятий по первоначальным навыкам управления транспортным средством</t>
  </si>
  <si>
    <t>Дополнительные образовательные услуги</t>
  </si>
  <si>
    <t>Платное обучение по специальности "Юриспруденция" 2 курс</t>
  </si>
  <si>
    <t>Предоставление жилых помещений в общежитии (бюджет)</t>
  </si>
  <si>
    <t>Возмещение коммунальных услуг по договору Э/6 от 01.08.2025</t>
  </si>
  <si>
    <t>2.2. Расчет доходов от оказания услуг (выполнения работ) в рамках установленного государственного задания</t>
  </si>
  <si>
    <t>09.01.03 Оператор информационных систем и ресурсов</t>
  </si>
  <si>
    <t>09.02.06 Сетевое и системное администрирование</t>
  </si>
  <si>
    <t>38.02.03 Операционная деятельность в логистике (физические лица с ОВЗ и инвалиды)</t>
  </si>
  <si>
    <t>29.01.04 Художник по костюму</t>
  </si>
  <si>
    <t>15.02.14 Оснащение средствами автоматизации технологических процессов и производств (по отраслям)</t>
  </si>
  <si>
    <t>13.02.12 Электрические станции, сети, их релейная защита и автоматизация</t>
  </si>
  <si>
    <t>15.02.18 Техническая эксплуатация и обслуживание роботизированного производства (по отраслям)</t>
  </si>
  <si>
    <t>29.01.04 Художник по костюму (Физические лица с ОВЗ и инвалиды)</t>
  </si>
  <si>
    <t>Реализация образовательных программ профессионального обучения- программ профессиональной подготовки (чел.час)</t>
  </si>
  <si>
    <t>10.02.04 Обеспечение информационной безопасности телекоммуникационных систем</t>
  </si>
  <si>
    <t>15.02.16 Технология машиностроения</t>
  </si>
  <si>
    <t>18.01.34 Лаборант по контролю качества сырья, реактивов, промежуточных продуктов, готовой продукции, отходов производства (по отраслям)</t>
  </si>
  <si>
    <t>38.02.03 Операционная деятельность в логистике</t>
  </si>
  <si>
    <t>54.01.20 Графический дизайнер</t>
  </si>
  <si>
    <t>09.01.03 Оператор информационных систем и ресурсов (Физические лица с ОВЗ и инвалиды)</t>
  </si>
  <si>
    <t>16</t>
  </si>
  <si>
    <t>23.01.17 Мастер по ремонту и обслуживанию автомобилей</t>
  </si>
  <si>
    <t>15.01.05 Сварщик (ручной и частично механизированной сварки (наплавки)</t>
  </si>
  <si>
    <t>13.02.01 Тепловые электрические станции</t>
  </si>
  <si>
    <t>54.01.20 Графический дизайнер (физические лица с ОВЗ и инвалиды)</t>
  </si>
  <si>
    <t>43.02.15 Поварское и кондитерское дело</t>
  </si>
  <si>
    <t>21</t>
  </si>
  <si>
    <t>13.02.07 Электроснабжение</t>
  </si>
  <si>
    <t>22</t>
  </si>
  <si>
    <t>23.01.17 Мастер по ремонту и обслуживанию автомобилей (Физические лица с ОВЗ и инвалиды)</t>
  </si>
  <si>
    <t>23</t>
  </si>
  <si>
    <t>18.02.14 Химическая технология производства химических соединений</t>
  </si>
  <si>
    <t>18.02.07 Технология производства и переработки пластических масс и эластомеров</t>
  </si>
  <si>
    <t>23.02.07 Техническое обслуживание и ремонт двигателей, систем и агрегатов автомобилей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</si>
  <si>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</si>
  <si>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15.02.18 Техническая эксплуатация и обслуживание роботизированного производства (по отраслям)(Физические лица с ОВЗ и инвалиды)</t>
  </si>
  <si>
    <t>13.02.06 Релейная защита и автоматизация электроэнергетических систем</t>
  </si>
  <si>
    <t>13.02.03 Электрические станции, сети и системы</t>
  </si>
  <si>
    <t>30</t>
  </si>
  <si>
    <t>23.02.07 Техническое обслуживание и ремонт автотранспортных средств</t>
  </si>
  <si>
    <t>Реализация основных профессиональных образовательных программ профессионального обучения - программам переподготовки рабочих и служащих (чел./час)</t>
  </si>
  <si>
    <t>09.02.07 Информационные системы и программирование</t>
  </si>
  <si>
    <t>10.02.04 Обеспечение информационной безопасности телекоммуникационных систем(Физические лица с ОВЗ и инвалиды)</t>
  </si>
  <si>
    <t>43.02.17 Технологии индустрии красоты</t>
  </si>
  <si>
    <t>15.02.09 Аддитивные технологии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</si>
  <si>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</si>
  <si>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</si>
  <si>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</si>
  <si>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</si>
  <si>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Пени, штрафы в связи с просрочкой исполнения обязательств по договорам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</si>
  <si>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</si>
  <si>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</si>
  <si>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Благотворительная помощь ПАО "Россети "Московский регион"</t>
  </si>
  <si>
    <t>Благотворительная помощь ПАО "Юнипро" (Договор №ШТ-26-000350 от 05.03.2026г.)</t>
  </si>
  <si>
    <t>Именная стипендия 4 курс</t>
  </si>
  <si>
    <t>Именная стипендия 2 курс</t>
  </si>
  <si>
    <t>Именная стипендия 3 курс</t>
  </si>
  <si>
    <t>Именная стипендия 1 курс</t>
  </si>
  <si>
    <t>Субсидия на обеспечение горячим питанием обучающихся в государственных профессиональных образовательных организациях и образовательных организациях высшего образования (Распоряжение Министерства образования Московской области от 28.01.2026 № Р-35, соглашение №014-с-35/13 от 09.02.2026)</t>
  </si>
  <si>
    <t>Субсидия на ежемесячное денежное вознаграждение за классное руководство (кураторство) педагогическим работникам государственных образовательных организаций Московской области,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 (Распоряжение Министерства образования Московской области от 06.02.2026 № Р-67)</t>
  </si>
  <si>
    <t>Субсидия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профессиональных образовательных организаций субъектов Российской Федерации (Распоряжение Министерства образования Московской области от 11.03.2026 № Р-163, соглашение №20-2026-168702 от 17.03.2026)</t>
  </si>
  <si>
    <t>Субсидия на содержание общежитий государственных профессиональных образовательных организаций Московской области, подведомственных Министерству образования Московской области (Распоряжение Министерства образования Московской области от 21.01.2026 № Р-18, соглашение №014-с-18/4 от 28.01.2026)</t>
  </si>
  <si>
    <t>Субсидия на приобретение мебели и оборудования для музея и актового зала для государственного бюджетного профессионального образовательного учреждения Московской области «Шатурский энергетический техникум», п. 1 Закона Московской области от 18.12.2025 № 233/2025-ОЗ (соглашение №014-с-233/2025/1 от 15.04.2026)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</si>
  <si>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</si>
  <si>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</si>
  <si>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440</t>
  </si>
  <si>
    <t>Доходы от реализации активов (металлолом)(договор М31/10-25 от 31.10.2025)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</si>
  <si>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</si>
  <si>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</si>
  <si>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</si>
  <si>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</si>
  <si>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</si>
  <si>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</si>
  <si>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Показатели по поступлениям и выплатам учреждения на 2026 год и плановый период 2027 - 2028 годов (Таблица 2)</t>
  </si>
  <si>
    <t>Объем финансового обеспечения, рублей (с точностью до двух знаков после запятой - 0,00)</t>
  </si>
  <si>
    <t>2026 финансовый год</t>
  </si>
  <si>
    <t>плановый период</t>
  </si>
  <si>
    <t>2027 года</t>
  </si>
  <si>
    <t>2028 года</t>
  </si>
  <si>
    <t>Субсидия на финансовое обеспечение выполнения государственного задания</t>
  </si>
  <si>
    <t>Субсидии, предоставляемые в соответствии с абз. 2 п. 1 статьи 78.1 БК РФ(иные субсидии)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</si>
  <si>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</si>
  <si>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</si>
  <si>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</si>
  <si>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 т.ч. на просроченную кредиторскую задолженность</t>
  </si>
  <si>
    <t>Из них гранты</t>
  </si>
  <si>
    <t>Анализ ФОТ</t>
  </si>
  <si>
    <t>Группа персонала</t>
  </si>
  <si>
    <t>Средняя численность</t>
  </si>
  <si>
    <t>Фон оплаты труда (лимит)</t>
  </si>
  <si>
    <t>Фон оплаты труда (план)</t>
  </si>
  <si>
    <t>Отклонение</t>
  </si>
  <si>
    <t>Преподаватель</t>
  </si>
  <si>
    <t>Мастер производственного обучения</t>
  </si>
  <si>
    <t>Заместители руководителя</t>
  </si>
  <si>
    <t>Заместитель директора по безопасности</t>
  </si>
  <si>
    <t>Заместитель директора по учебно-методической работе</t>
  </si>
  <si>
    <t>Заместитель директора по административно-хозяйственной работе</t>
  </si>
  <si>
    <t>Заместитель директора по учебно-воспитательной работе</t>
  </si>
  <si>
    <t>Зам.директора по УПР</t>
  </si>
  <si>
    <t>Заместитель директора по учебной работе</t>
  </si>
  <si>
    <t>Уборщик служебных помещений</t>
  </si>
  <si>
    <t>Плотник</t>
  </si>
  <si>
    <t>Начальник штаба гражданской обороны</t>
  </si>
  <si>
    <t>Архивариус</t>
  </si>
  <si>
    <t>Дворник</t>
  </si>
  <si>
    <t>Старший мастер</t>
  </si>
  <si>
    <t>Секретарь учебной части</t>
  </si>
  <si>
    <t>Техник I категории (кабинета информатики)</t>
  </si>
  <si>
    <t>Специалист по охране труда</t>
  </si>
  <si>
    <t>Техник</t>
  </si>
  <si>
    <t>Юрисконсульт</t>
  </si>
  <si>
    <t>Секретарь</t>
  </si>
  <si>
    <t>Техник 1 категории</t>
  </si>
  <si>
    <t>Заведующий структурного подразделения</t>
  </si>
  <si>
    <t>Слесарь-сантехник</t>
  </si>
  <si>
    <t>Начальник экономического отдела</t>
  </si>
  <si>
    <t>Главный инженер</t>
  </si>
  <si>
    <t>системный администратор</t>
  </si>
  <si>
    <t>Контрактный управляющий</t>
  </si>
  <si>
    <t>Начальник отдела информационно-сетевых коммуникаций</t>
  </si>
  <si>
    <t>Рабочий по комплексному обслуживанию и ремонту зданий</t>
  </si>
  <si>
    <t>Ведущий специалист по закупкам</t>
  </si>
  <si>
    <t>Экономист ведущий</t>
  </si>
  <si>
    <t>Документовед 1 категории</t>
  </si>
  <si>
    <t>Водитель автомобиля</t>
  </si>
  <si>
    <t>Лаборант</t>
  </si>
  <si>
    <t>Водитель</t>
  </si>
  <si>
    <t>Делопроизводитель</t>
  </si>
  <si>
    <t>Заведующий отделом документооборота</t>
  </si>
  <si>
    <t>Экономист</t>
  </si>
  <si>
    <t>Ведущий инженер кабинета информатики</t>
  </si>
  <si>
    <t>Руководитель отдела содействия в трудоустройстве выпускников и профориентации</t>
  </si>
  <si>
    <t>Начальник отдела кадров</t>
  </si>
  <si>
    <t>Специалист по кадрам</t>
  </si>
  <si>
    <t>Инженера по организации эксплатация, обследование и ремонт зданий и сооружений (ведущ)</t>
  </si>
  <si>
    <t>Электромонтер по ремонту и обслуживанию электрооборудования</t>
  </si>
  <si>
    <t>Слесарь-электрик по ремонту электрооборудования</t>
  </si>
  <si>
    <t>Заведующий мастерской</t>
  </si>
  <si>
    <t>Заведующий музеем</t>
  </si>
  <si>
    <t>Комендант</t>
  </si>
  <si>
    <t>Механик</t>
  </si>
  <si>
    <t>Ведущий библиотекарь</t>
  </si>
  <si>
    <t>Заведующий библиотекой</t>
  </si>
  <si>
    <t>Прочий педагогический персонал</t>
  </si>
  <si>
    <t>Социальный педагог</t>
  </si>
  <si>
    <t>Советник директора по воспитанию и взаимодействию с детскими общественными объединениями</t>
  </si>
  <si>
    <t>Преподаватель-организатор основ безопасности жизнедеятельности</t>
  </si>
  <si>
    <t>Педагог-психолог</t>
  </si>
  <si>
    <t>Педагог-организатор</t>
  </si>
  <si>
    <t>Тьютор</t>
  </si>
  <si>
    <t>Методист</t>
  </si>
  <si>
    <t>Педагог дополнительного образования</t>
  </si>
  <si>
    <t>Ассистент (помощник)по оказанию технической помощи инвалидам и лицам с ограниченными возможностями здоровья</t>
  </si>
  <si>
    <t>Руководитель физвоспитания</t>
  </si>
  <si>
    <t>Воспитатель</t>
  </si>
  <si>
    <t>Помощник воспитателя (ночной)</t>
  </si>
  <si>
    <t>Руководитель организации</t>
  </si>
  <si>
    <t>Директор образовательного учреждения</t>
  </si>
  <si>
    <t>Лист согласования к ПФХД № 4 от 16.04.2026</t>
  </si>
  <si>
    <t>Согласование инициировано: 16.04.2026 10:10</t>
  </si>
  <si>
    <t>№</t>
  </si>
  <si>
    <t>ФИО</t>
  </si>
  <si>
    <t>Статус</t>
  </si>
  <si>
    <t>Замечания/Комментарии</t>
  </si>
  <si>
    <t>Рыковская Татьяна Леонидовна (Распорядитель)</t>
  </si>
  <si>
    <t>Формирование, 14.04.2026 11:38</t>
  </si>
  <si>
    <t>Внесение изменений на основании письма от учреждения от 14.04.2026 № 218</t>
  </si>
  <si>
    <t>Соловьева Елена Сергеевна (Учреждение)</t>
  </si>
  <si>
    <t>Согласование, 15.04.2026 08:16</t>
  </si>
  <si>
    <t>Лёвшин Алексей Иванович (Распорядитель)</t>
  </si>
  <si>
    <t>Формирование, 15.04.2026 09:47</t>
  </si>
  <si>
    <t>Сведения о ЦС не направлены на проверку
Протокол:
ГЗ: 221 - не указано: "за счет остатка средств на 01.01.2026"
ЦС: 310 - уточнить причину правки; дублирование НПА
Расходы:
ГЗ: 221 - дублирование информации; дублирование расходов
ПДД: 221 - дублирование информации; дублирование расходов
ЦС: 310 - расчет цены в соотв с заявкой (представить обоснование); дублирование информации</t>
  </si>
  <si>
    <t>Согласование, 15.04.2026 14:33</t>
  </si>
  <si>
    <t>Формирование, 15.04.2026 16:14</t>
  </si>
  <si>
    <t>Согласование, 15.04.2026 16:19</t>
  </si>
  <si>
    <t>Формирование, 16.04.2026 09:50</t>
  </si>
  <si>
    <t>Расходы:
(повторно) ЦС: 310 - расчет цены в соотв с заявкой (представить обоснование)</t>
  </si>
  <si>
    <t>Согласование, 16.04.2026 10:10</t>
  </si>
  <si>
    <t>На проверке, 16.04.2026 17:45</t>
  </si>
  <si>
    <t>Проверен, 16.04.2026 17:45</t>
  </si>
  <si>
    <t>Гриценко Александр Александрович (Распорядитель)</t>
  </si>
  <si>
    <t>Проверен, 17.04.2026 12:30</t>
  </si>
  <si>
    <t>Волков Николай Анатольевич (Распорядитель)</t>
  </si>
  <si>
    <t>Утвержден, 17.04.2026 13:55</t>
  </si>
  <si>
    <t>Подписан, 17.04.2026 14:17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</si>
  <si>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</si>
  <si>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16.04.2026</t>
  </si>
  <si>
    <t>Вид финансового обеспечения:</t>
  </si>
  <si>
    <t>Статья КОСГУ</t>
  </si>
  <si>
    <t>Расширение КОСГУ</t>
  </si>
  <si>
    <t>Направление</t>
  </si>
  <si>
    <t>Наименование статьи затрат</t>
  </si>
  <si>
    <t>Тип выплаты (план/остаток)</t>
  </si>
  <si>
    <t>Планируемые выплаты, руб.</t>
  </si>
  <si>
    <t>Утверждено</t>
  </si>
  <si>
    <t>Уточнено</t>
  </si>
  <si>
    <t>Изменение (+/-)</t>
  </si>
  <si>
    <t>Обоснование</t>
  </si>
  <si>
    <t>ПД (5)-0000.00 0 00 00000.000</t>
  </si>
  <si>
    <t>Подключение к сети Интернет ПД (КВР 244)</t>
  </si>
  <si>
    <t>План</t>
  </si>
  <si>
    <t>На оплату услуг по предоставлению с использованием ЕСПД доступа к сети "Интернет"</t>
  </si>
  <si>
    <t>Реализация ОП ПО - ПП подготовки (Общая услуга)</t>
  </si>
  <si>
    <t>Подключение к сети Интернет (244 КВР)</t>
  </si>
  <si>
    <t>Остаток</t>
  </si>
  <si>
    <t>На оплату услуг по предоставлению с использованием ЕСПД доступа к сети "Интернет" (за счет остатка средств на 01.01.2026)</t>
  </si>
  <si>
    <t>Прочие работы, услуги (КВР 244)</t>
  </si>
  <si>
    <t>Экономия в результате проведения закупок по медицинскому осмотру работников</t>
  </si>
  <si>
    <t>014Н638001-0704.99 0 00 04400.612</t>
  </si>
  <si>
    <t>Мебель общего назначения (КВР 244) ЦС</t>
  </si>
  <si>
    <t>На приобретение мебели (многоместные секции, стеллажи, конференц- кресла, стулья (п.1 Закона Московской области от 18.12.2025 №233/2025-ОЗ-субсидия на приобретение мебели и оборудования для музея и актового зала, соглашение №014-с-233/2025/1 от 15.04.2026)</t>
  </si>
  <si>
    <t>субсидии на цели осуществления капитальных вложений</t>
  </si>
  <si>
    <t>Изменения отсутствуют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</si>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</sst>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8"/>
      <color rgb="FF000000"/>
      <name val="Verdana"/>
    </font>
    <font>
      <b/>
      <sz val="1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10"/>
      <color rgb="FF000000"/>
      <name val="Verdana"/>
    </font>
    <font>
      <b/>
      <sz val="10"/>
      <color rgb="FF000000"/>
      <name val="Verdana"/>
    </font>
    <font>
      <sz val="8"/>
      <color rgb="FF1D1D1D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12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i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i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</fonts>
  <fills count="4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FDEF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solid">
        <fgColor rgb="FFEDEDED"/>
      </patternFill>
    </fill>
    <fill>
      <patternFill patternType="none"/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left" vertical="center" wrapText="1"/>
    </xf>
    <xf numFmtId="0" fontId="19" fillId="21" borderId="19" applyBorder="0">
      <alignment horizontal="center" vertical="center" wrapText="1"/>
    </xf>
    <xf numFmtId="0" fontId="20" fillId="22" borderId="20" applyBorder="0">
      <alignment horizontal="center" vertical="center" wrapText="1"/>
    </xf>
    <xf numFmtId="0" fontId="24" fillId="26" borderId="24" applyBorder="0">
      <alignment horizontal="center" vertical="center" wrapText="1"/>
    </xf>
    <xf numFmtId="0" fontId="29" fillId="31" borderId="29" applyBorder="0">
      <alignment horizontal="center" vertical="center" wrapText="1"/>
    </xf>
    <xf numFmtId="0" fontId="31" fillId="33" borderId="31" applyBorder="0">
      <alignment horizontal="right" vertical="center" wrapText="1"/>
    </xf>
    <xf numFmtId="0" fontId="32" fillId="34" borderId="32" applyBorder="0">
      <alignment horizontal="left" vertical="center" wrapText="1"/>
    </xf>
    <xf numFmtId="0" fontId="33" fillId="35" borderId="33" applyBorder="0">
      <alignment horizontal="center" vertical="center" wrapText="1"/>
    </xf>
  </cellStyleXfs>
  <cellXfs count="35">
    <xf numFmtId="0" fontId="0" fillId="2" borderId="0" xfId="0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 wrapText="1"/>
    </xf>
    <xf numFmtId="4" fontId="4" fillId="6" borderId="4" xfId="0" applyNumberFormat="1" applyFont="1" applyFill="1" applyBorder="1" applyAlignment="1">
      <alignment horizontal="right" vertical="center" wrapText="1" inden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 applyProtection="1">
      <alignment horizontal="center" vertical="center" wrapText="1"/>
      <protection locked="0"/>
    </xf>
    <xf numFmtId="0" fontId="23" fillId="25" borderId="23" xfId="0" applyFont="1" applyFill="1" applyBorder="1" applyAlignment="1">
      <alignment horizontal="left" vertical="center" wrapText="1"/>
    </xf>
    <xf numFmtId="4" fontId="28" fillId="30" borderId="28" xfId="0" applyNumberFormat="1" applyFont="1" applyFill="1" applyBorder="1" applyAlignment="1">
      <alignment horizontal="right" vertical="center" wrapText="1" indent="1"/>
    </xf>
    <xf numFmtId="4" fontId="30" fillId="32" borderId="30" xfId="0" applyNumberFormat="1" applyFont="1" applyFill="1" applyBorder="1" applyAlignment="1">
      <alignment horizontal="right" vertical="center" wrapText="1" indent="1"/>
    </xf>
    <xf numFmtId="0" fontId="35" fillId="37" borderId="35" xfId="0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 applyProtection="1">
      <alignment horizontal="center" vertical="center" wrapText="1"/>
      <protection locked="0"/>
    </xf>
    <xf numFmtId="0" fontId="18" fillId="20" borderId="18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 applyProtection="1">
      <alignment horizontal="left" vertical="center" wrapText="1"/>
      <protection locked="0"/>
    </xf>
    <xf numFmtId="0" fontId="0" fillId="2" borderId="0" xfId="0">
      <alignment horizontal="left" vertical="center"/>
    </xf>
    <xf numFmtId="0" fontId="22" fillId="24" borderId="22" xfId="0" applyFont="1" applyFill="1" applyBorder="1" applyAlignment="1" applyProtection="1">
      <alignment horizontal="left" vertical="center" wrapText="1"/>
      <protection locked="0"/>
    </xf>
    <xf numFmtId="0" fontId="5" fillId="7" borderId="5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16" fillId="18" borderId="16" xfId="0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31" fillId="33" borderId="31" xfId="0" applyFont="1" applyFill="1" applyBorder="1" applyAlignment="1">
      <alignment horizontal="right" vertical="center" wrapText="1"/>
    </xf>
    <xf numFmtId="0" fontId="32" fillId="34" borderId="32" xfId="0" applyFont="1" applyFill="1" applyBorder="1" applyAlignment="1">
      <alignment horizontal="left" vertical="center" wrapText="1"/>
    </xf>
    <xf numFmtId="0" fontId="34" fillId="36" borderId="34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37" fillId="39" borderId="37" xfId="0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center" vertical="center" wrapText="1"/>
    </xf>
  </cellXfs>
  <cellStyles count="14">
    <cellStyle name="bold_border_center_str" xfId="13"/>
    <cellStyle name="border_bold_center_str" xfId="7"/>
    <cellStyle name="bot_border_left_str" xfId="12"/>
    <cellStyle name="bottom_center_str" xfId="8"/>
    <cellStyle name="center_str" xfId="4"/>
    <cellStyle name="formula_center_str" xfId="9"/>
    <cellStyle name="left_str" xfId="6"/>
    <cellStyle name="righr_str" xfId="5"/>
    <cellStyle name="right_str" xfId="11"/>
    <cellStyle name="table_head" xfId="3"/>
    <cellStyle name="title" xfId="1"/>
    <cellStyle name="title10" xfId="2"/>
    <cellStyle name="top_border_center_str" xfId="10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A2" s="13" t="s">
        <v>0</v>
      </c>
      <c r="B2" s="13"/>
      <c r="C2" s="13"/>
      <c r="D2" s="13"/>
      <c r="K2" s="13" t="s">
        <v>1</v>
      </c>
      <c r="L2" s="13"/>
      <c r="M2" s="13"/>
    </row>
    <row r="3" spans="1:13" ht="30" customHeight="1" x14ac:dyDescent="0.15">
      <c r="A3" s="14" t="s">
        <v>2</v>
      </c>
      <c r="B3" s="14"/>
      <c r="C3" s="14"/>
      <c r="D3" s="14"/>
      <c r="K3" s="14" t="s">
        <v>3</v>
      </c>
      <c r="L3" s="14"/>
      <c r="M3" s="14"/>
    </row>
    <row r="4" spans="1:13" ht="15" customHeight="1" x14ac:dyDescent="0.15">
      <c r="A4" s="15" t="s">
        <v>4</v>
      </c>
      <c r="B4" s="15"/>
      <c r="C4" s="15"/>
      <c r="D4" s="15"/>
      <c r="K4" s="15" t="s">
        <v>5</v>
      </c>
      <c r="L4" s="15"/>
      <c r="M4" s="15"/>
    </row>
    <row r="5" spans="1:13" ht="30" customHeight="1" x14ac:dyDescent="0.15">
      <c r="A5" s="8"/>
      <c r="B5" s="14" t="s">
        <v>6</v>
      </c>
      <c r="C5" s="14"/>
      <c r="D5" s="14"/>
      <c r="K5" s="8"/>
      <c r="L5" s="14" t="s">
        <v>7</v>
      </c>
      <c r="M5" s="14"/>
    </row>
    <row r="6" spans="1:13" ht="15" customHeight="1" x14ac:dyDescent="0.15">
      <c r="A6" s="7" t="s">
        <v>8</v>
      </c>
      <c r="B6" s="15" t="s">
        <v>9</v>
      </c>
      <c r="C6" s="15"/>
      <c r="D6" s="15"/>
      <c r="K6" s="7" t="s">
        <v>8</v>
      </c>
      <c r="L6" s="15" t="s">
        <v>9</v>
      </c>
      <c r="M6" s="15"/>
    </row>
    <row r="7" spans="1:13" ht="30" customHeight="1" x14ac:dyDescent="0.15">
      <c r="A7" s="16" t="s">
        <v>10</v>
      </c>
      <c r="B7" s="16"/>
      <c r="C7" s="16"/>
      <c r="D7" s="16"/>
      <c r="K7" s="16" t="s">
        <v>10</v>
      </c>
      <c r="L7" s="16"/>
      <c r="M7" s="16"/>
    </row>
    <row r="8" spans="1:13" ht="20.100000000000001" customHeight="1" x14ac:dyDescent="0.15"/>
    <row r="9" spans="1:13" ht="30" customHeight="1" x14ac:dyDescent="0.15">
      <c r="A9" s="17" t="s">
        <v>11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3" ht="30" customHeight="1" x14ac:dyDescent="0.15">
      <c r="A10" s="17" t="s">
        <v>12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ht="30" customHeight="1" x14ac:dyDescent="0.15">
      <c r="L11" s="18" t="s">
        <v>13</v>
      </c>
      <c r="M11" s="18"/>
    </row>
    <row r="12" spans="1:13" ht="30" customHeight="1" x14ac:dyDescent="0.15">
      <c r="A12" s="19"/>
      <c r="B12" s="19"/>
      <c r="C12" s="19"/>
      <c r="D12" s="19"/>
      <c r="E12" s="16" t="s">
        <v>14</v>
      </c>
      <c r="F12" s="16"/>
      <c r="G12" s="16"/>
      <c r="H12" s="16"/>
      <c r="I12" s="16"/>
      <c r="J12" s="16"/>
      <c r="K12" s="6" t="s">
        <v>15</v>
      </c>
      <c r="L12" s="18" t="s">
        <v>16</v>
      </c>
      <c r="M12" s="18"/>
    </row>
    <row r="13" spans="1:13" ht="30" customHeight="1" x14ac:dyDescent="0.15">
      <c r="A13" s="19" t="s">
        <v>17</v>
      </c>
      <c r="B13" s="19"/>
      <c r="C13" s="19"/>
      <c r="D13" s="19"/>
      <c r="E13" s="20" t="s">
        <v>18</v>
      </c>
      <c r="F13" s="20"/>
      <c r="G13" s="20"/>
      <c r="H13" s="20"/>
      <c r="I13" s="20"/>
      <c r="J13" s="20"/>
      <c r="K13" s="6" t="s">
        <v>19</v>
      </c>
      <c r="L13" s="18" t="s">
        <v>20</v>
      </c>
      <c r="M13" s="18"/>
    </row>
    <row r="14" spans="1:13" ht="30" customHeight="1" x14ac:dyDescent="0.15">
      <c r="A14" s="19" t="s">
        <v>21</v>
      </c>
      <c r="B14" s="19"/>
      <c r="C14" s="19"/>
      <c r="D14" s="19"/>
      <c r="E14" s="20" t="s">
        <v>22</v>
      </c>
      <c r="F14" s="20"/>
      <c r="G14" s="20"/>
      <c r="H14" s="20"/>
      <c r="I14" s="20"/>
      <c r="J14" s="20"/>
      <c r="K14" s="6" t="s">
        <v>23</v>
      </c>
      <c r="L14" s="18" t="s">
        <v>24</v>
      </c>
      <c r="M14" s="18"/>
    </row>
    <row r="15" spans="1:13" ht="30" customHeight="1" x14ac:dyDescent="0.15">
      <c r="A15" s="19"/>
      <c r="B15" s="21"/>
      <c r="C15" s="21"/>
      <c r="D15" s="21"/>
      <c r="E15" s="20"/>
      <c r="F15" s="21"/>
      <c r="G15" s="21"/>
      <c r="H15" s="21"/>
      <c r="I15" s="21"/>
      <c r="J15" s="21"/>
      <c r="K15" s="6" t="s">
        <v>25</v>
      </c>
      <c r="L15" s="18" t="s">
        <v>26</v>
      </c>
      <c r="M15" s="18"/>
    </row>
    <row r="16" spans="1:13" ht="39.950000000000003" customHeight="1" x14ac:dyDescent="0.15">
      <c r="A16" s="19" t="s">
        <v>27</v>
      </c>
      <c r="B16" s="19"/>
      <c r="C16" s="19"/>
      <c r="D16" s="19"/>
      <c r="E16" s="22" t="s">
        <v>28</v>
      </c>
      <c r="F16" s="22"/>
      <c r="G16" s="22"/>
      <c r="H16" s="22"/>
      <c r="I16" s="22"/>
      <c r="J16" s="22"/>
      <c r="K16" s="6" t="s">
        <v>29</v>
      </c>
      <c r="L16" s="18" t="s">
        <v>30</v>
      </c>
      <c r="M16" s="18"/>
    </row>
    <row r="17" spans="1:13" ht="30" customHeight="1" x14ac:dyDescent="0.15">
      <c r="A17" s="19" t="s">
        <v>31</v>
      </c>
      <c r="B17" s="19"/>
      <c r="C17" s="19"/>
      <c r="D17" s="19"/>
      <c r="E17" s="19"/>
      <c r="F17" s="19"/>
      <c r="G17" s="19"/>
      <c r="H17" s="19"/>
      <c r="I17" s="19"/>
      <c r="J17" s="19"/>
      <c r="K17" s="6" t="s">
        <v>32</v>
      </c>
      <c r="L17" s="18" t="s">
        <v>33</v>
      </c>
      <c r="M17" s="18"/>
    </row>
    <row r="18" spans="1:13" ht="15" customHeight="1" x14ac:dyDescent="0.15"/>
    <row r="19" spans="1:13" ht="20.100000000000001" customHeight="1" x14ac:dyDescent="0.15"/>
    <row r="20" spans="1:13" ht="20.100000000000001" customHeight="1" x14ac:dyDescent="0.15"/>
    <row r="21" spans="1:13" ht="20.100000000000001" customHeight="1" x14ac:dyDescent="0.15">
      <c r="B21" s="23" t="s">
        <v>34</v>
      </c>
      <c r="C21" s="23"/>
      <c r="D21" s="23"/>
      <c r="E21" s="23"/>
      <c r="F21" s="23"/>
      <c r="G21" s="23"/>
      <c r="I21" s="23" t="s">
        <v>34</v>
      </c>
      <c r="J21" s="23"/>
      <c r="K21" s="23"/>
      <c r="L21" s="23"/>
      <c r="M21" s="23"/>
    </row>
    <row r="22" spans="1:13" ht="20.100000000000001" customHeight="1" x14ac:dyDescent="0.15">
      <c r="B22" s="24" t="s">
        <v>35</v>
      </c>
      <c r="C22" s="24"/>
      <c r="D22" s="24"/>
      <c r="E22" s="24"/>
      <c r="F22" s="24"/>
      <c r="G22" s="24"/>
      <c r="I22" s="24" t="s">
        <v>36</v>
      </c>
      <c r="J22" s="24"/>
      <c r="K22" s="24"/>
      <c r="L22" s="24"/>
      <c r="M22" s="24"/>
    </row>
    <row r="23" spans="1:13" ht="20.100000000000001" customHeight="1" x14ac:dyDescent="0.15">
      <c r="B23" s="24" t="s">
        <v>37</v>
      </c>
      <c r="C23" s="24"/>
      <c r="D23" s="24"/>
      <c r="E23" s="24"/>
      <c r="F23" s="24"/>
      <c r="G23" s="24"/>
      <c r="I23" s="24" t="s">
        <v>38</v>
      </c>
      <c r="J23" s="24"/>
      <c r="K23" s="24"/>
      <c r="L23" s="24"/>
      <c r="M23" s="24"/>
    </row>
    <row r="24" spans="1:13" ht="20.100000000000001" customHeight="1" x14ac:dyDescent="0.15">
      <c r="B24" s="24" t="s">
        <v>39</v>
      </c>
      <c r="C24" s="24"/>
      <c r="D24" s="24"/>
      <c r="E24" s="24"/>
      <c r="F24" s="24"/>
      <c r="G24" s="24"/>
      <c r="I24" s="24" t="s">
        <v>40</v>
      </c>
      <c r="J24" s="24"/>
      <c r="K24" s="24"/>
      <c r="L24" s="24"/>
      <c r="M24" s="24"/>
    </row>
    <row r="25" spans="1:13" ht="20.100000000000001" customHeight="1" x14ac:dyDescent="0.15">
      <c r="B25" s="24" t="s">
        <v>41</v>
      </c>
      <c r="C25" s="24"/>
      <c r="D25" s="24"/>
      <c r="E25" s="24"/>
      <c r="F25" s="24"/>
      <c r="G25" s="24"/>
      <c r="I25" s="24" t="s">
        <v>42</v>
      </c>
      <c r="J25" s="24"/>
      <c r="K25" s="24"/>
      <c r="L25" s="24"/>
      <c r="M25" s="24"/>
    </row>
    <row r="26" spans="1:13" ht="20.100000000000001" customHeight="1" x14ac:dyDescent="0.15">
      <c r="B26" s="24" t="s">
        <v>43</v>
      </c>
      <c r="C26" s="24"/>
      <c r="D26" s="24"/>
      <c r="E26" s="24"/>
      <c r="F26" s="24"/>
      <c r="G26" s="24"/>
      <c r="I26" s="24" t="s">
        <v>43</v>
      </c>
      <c r="J26" s="24"/>
      <c r="K26" s="24"/>
      <c r="L26" s="24"/>
      <c r="M26" s="24"/>
    </row>
    <row r="27" spans="1:13" ht="20.100000000000001" customHeight="1" x14ac:dyDescent="0.15">
      <c r="B27" s="25" t="s">
        <v>44</v>
      </c>
      <c r="C27" s="25"/>
      <c r="D27" s="25"/>
      <c r="E27" s="25"/>
      <c r="F27" s="25"/>
      <c r="G27" s="25"/>
      <c r="I27" s="25" t="s">
        <v>45</v>
      </c>
      <c r="J27" s="25"/>
      <c r="K27" s="25"/>
      <c r="L27" s="25"/>
      <c r="M27" s="25"/>
    </row>
  </sheetData>
  <sheetProtection password="8C90" sheet="1" objects="1" scenarios="1"/>
  <mergeCells count="45">
    <mergeCell ref="B27:G27"/>
    <mergeCell ref="I27:M27"/>
    <mergeCell ref="B24:G24"/>
    <mergeCell ref="I24:M24"/>
    <mergeCell ref="B25:G25"/>
    <mergeCell ref="I25:M25"/>
    <mergeCell ref="B26:G26"/>
    <mergeCell ref="I26:M26"/>
    <mergeCell ref="B21:G21"/>
    <mergeCell ref="I21:M21"/>
    <mergeCell ref="B22:G22"/>
    <mergeCell ref="I22:M22"/>
    <mergeCell ref="B23:G23"/>
    <mergeCell ref="I23:M23"/>
    <mergeCell ref="A16:D16"/>
    <mergeCell ref="E16:J16"/>
    <mergeCell ref="L16:M16"/>
    <mergeCell ref="A17:D17"/>
    <mergeCell ref="E17:J17"/>
    <mergeCell ref="L17:M17"/>
    <mergeCell ref="A13:D13"/>
    <mergeCell ref="E13:J13"/>
    <mergeCell ref="L13:M13"/>
    <mergeCell ref="A14:D15"/>
    <mergeCell ref="E14:J15"/>
    <mergeCell ref="L14:M14"/>
    <mergeCell ref="L15:M15"/>
    <mergeCell ref="A9:M9"/>
    <mergeCell ref="A10:M10"/>
    <mergeCell ref="L11:M11"/>
    <mergeCell ref="A12:D12"/>
    <mergeCell ref="E12:J12"/>
    <mergeCell ref="L12:M12"/>
    <mergeCell ref="B5:D5"/>
    <mergeCell ref="L5:M5"/>
    <mergeCell ref="B6:D6"/>
    <mergeCell ref="L6:M6"/>
    <mergeCell ref="A7:D7"/>
    <mergeCell ref="K7:M7"/>
    <mergeCell ref="A2:D2"/>
    <mergeCell ref="K2:M2"/>
    <mergeCell ref="A3:D3"/>
    <mergeCell ref="K3:M3"/>
    <mergeCell ref="A4:D4"/>
    <mergeCell ref="K4:M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&amp;K00-00926214.O65.496580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0"/>
  <sheetViews>
    <sheetView workbookViewId="0"/>
  </sheetViews>
  <sheetFormatPr defaultRowHeight="10.5" x14ac:dyDescent="0.15"/>
  <cols>
    <col min="1" max="1" width="11.42578125" customWidth="1"/>
    <col min="2" max="2" width="15.28515625" customWidth="1"/>
    <col min="3" max="3" width="57.28515625" customWidth="1"/>
    <col min="4" max="12" width="22.85546875" customWidth="1"/>
  </cols>
  <sheetData>
    <row r="1" spans="1:13" ht="15" customHeight="1" x14ac:dyDescent="0.15"/>
    <row r="2" spans="1:13" ht="39.950000000000003" customHeight="1" x14ac:dyDescent="0.15">
      <c r="A2" s="27" t="s">
        <v>1441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4.95" customHeight="1" x14ac:dyDescent="0.15"/>
    <row r="4" spans="1:13" ht="24.95" customHeight="1" x14ac:dyDescent="0.15">
      <c r="A4" s="32" t="s">
        <v>1442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15" customHeight="1" x14ac:dyDescent="0.15"/>
    <row r="6" spans="1:13" ht="24.95" customHeight="1" x14ac:dyDescent="0.15">
      <c r="A6" s="32" t="s">
        <v>1443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3" ht="24.95" customHeight="1" x14ac:dyDescent="0.15"/>
    <row r="8" spans="1:13" ht="50.1" customHeight="1" x14ac:dyDescent="0.15">
      <c r="A8" s="18" t="s">
        <v>380</v>
      </c>
      <c r="B8" s="18" t="s">
        <v>49</v>
      </c>
      <c r="C8" s="18" t="s">
        <v>1444</v>
      </c>
      <c r="D8" s="18" t="s">
        <v>1445</v>
      </c>
      <c r="E8" s="18"/>
      <c r="F8" s="18"/>
      <c r="G8" s="18" t="s">
        <v>1446</v>
      </c>
      <c r="H8" s="18"/>
      <c r="I8" s="18"/>
      <c r="J8" s="18" t="s">
        <v>1447</v>
      </c>
      <c r="K8" s="18"/>
      <c r="L8" s="18"/>
    </row>
    <row r="9" spans="1:13" ht="50.1" customHeight="1" x14ac:dyDescent="0.15">
      <c r="A9" s="18"/>
      <c r="B9" s="18"/>
      <c r="C9" s="18"/>
      <c r="D9" s="1" t="s">
        <v>1448</v>
      </c>
      <c r="E9" s="1" t="s">
        <v>1449</v>
      </c>
      <c r="F9" s="1" t="s">
        <v>1450</v>
      </c>
      <c r="G9" s="1" t="s">
        <v>1448</v>
      </c>
      <c r="H9" s="1" t="s">
        <v>1449</v>
      </c>
      <c r="I9" s="1" t="s">
        <v>1451</v>
      </c>
      <c r="J9" s="1" t="s">
        <v>1448</v>
      </c>
      <c r="K9" s="1" t="s">
        <v>1449</v>
      </c>
      <c r="L9" s="1" t="s">
        <v>1452</v>
      </c>
    </row>
    <row r="10" spans="1:13" ht="24.95" customHeight="1" x14ac:dyDescent="0.15">
      <c r="A10" s="1" t="s">
        <v>387</v>
      </c>
      <c r="B10" s="1" t="s">
        <v>486</v>
      </c>
      <c r="C10" s="1" t="s">
        <v>487</v>
      </c>
      <c r="D10" s="1" t="s">
        <v>488</v>
      </c>
      <c r="E10" s="1" t="s">
        <v>489</v>
      </c>
      <c r="F10" s="1" t="s">
        <v>490</v>
      </c>
      <c r="G10" s="1" t="s">
        <v>491</v>
      </c>
      <c r="H10" s="1" t="s">
        <v>492</v>
      </c>
      <c r="I10" s="1" t="s">
        <v>493</v>
      </c>
      <c r="J10" s="1" t="s">
        <v>494</v>
      </c>
      <c r="K10" s="1" t="s">
        <v>495</v>
      </c>
      <c r="L10" s="1" t="s">
        <v>504</v>
      </c>
    </row>
    <row r="11" spans="1:13" ht="20.100000000000001" customHeight="1" x14ac:dyDescent="0.15">
      <c r="A11" s="1" t="s">
        <v>70</v>
      </c>
      <c r="B11" s="1" t="s">
        <v>70</v>
      </c>
      <c r="C11" s="1" t="s">
        <v>70</v>
      </c>
      <c r="D11" s="1" t="s">
        <v>70</v>
      </c>
      <c r="E11" s="1" t="s">
        <v>70</v>
      </c>
      <c r="F11" s="1" t="s">
        <v>70</v>
      </c>
      <c r="G11" s="1" t="s">
        <v>70</v>
      </c>
      <c r="H11" s="1" t="s">
        <v>70</v>
      </c>
      <c r="I11" s="1" t="s">
        <v>70</v>
      </c>
      <c r="J11" s="1" t="s">
        <v>70</v>
      </c>
      <c r="K11" s="1" t="s">
        <v>70</v>
      </c>
      <c r="L11" s="1" t="s">
        <v>70</v>
      </c>
    </row>
    <row r="12" spans="1:13" ht="15" customHeight="1" x14ac:dyDescent="0.15"/>
    <row r="13" spans="1:13" ht="24.95" customHeight="1" x14ac:dyDescent="0.15">
      <c r="A13" s="32" t="s">
        <v>1453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15" customHeight="1" x14ac:dyDescent="0.15"/>
    <row r="15" spans="1:13" ht="24.95" customHeight="1" x14ac:dyDescent="0.15">
      <c r="A15" s="32" t="s">
        <v>1454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spans="1:13" ht="24.95" customHeight="1" x14ac:dyDescent="0.15"/>
    <row r="17" spans="1:12" ht="50.1" customHeight="1" x14ac:dyDescent="0.15">
      <c r="A17" s="18" t="s">
        <v>380</v>
      </c>
      <c r="B17" s="18" t="s">
        <v>49</v>
      </c>
      <c r="C17" s="18" t="s">
        <v>1444</v>
      </c>
      <c r="D17" s="18" t="s">
        <v>1445</v>
      </c>
      <c r="E17" s="18"/>
      <c r="F17" s="18"/>
      <c r="G17" s="18" t="s">
        <v>1446</v>
      </c>
      <c r="H17" s="18"/>
      <c r="I17" s="18"/>
      <c r="J17" s="18" t="s">
        <v>1447</v>
      </c>
      <c r="K17" s="18"/>
      <c r="L17" s="18"/>
    </row>
    <row r="18" spans="1:12" ht="50.1" customHeight="1" x14ac:dyDescent="0.15">
      <c r="A18" s="18"/>
      <c r="B18" s="18"/>
      <c r="C18" s="18"/>
      <c r="D18" s="1" t="s">
        <v>1448</v>
      </c>
      <c r="E18" s="1" t="s">
        <v>1449</v>
      </c>
      <c r="F18" s="1" t="s">
        <v>1450</v>
      </c>
      <c r="G18" s="1" t="s">
        <v>1448</v>
      </c>
      <c r="H18" s="1" t="s">
        <v>1449</v>
      </c>
      <c r="I18" s="1" t="s">
        <v>1451</v>
      </c>
      <c r="J18" s="1" t="s">
        <v>1448</v>
      </c>
      <c r="K18" s="1" t="s">
        <v>1449</v>
      </c>
      <c r="L18" s="1" t="s">
        <v>1452</v>
      </c>
    </row>
    <row r="19" spans="1:12" ht="24.95" customHeight="1" x14ac:dyDescent="0.15">
      <c r="A19" s="1" t="s">
        <v>387</v>
      </c>
      <c r="B19" s="1" t="s">
        <v>486</v>
      </c>
      <c r="C19" s="1" t="s">
        <v>487</v>
      </c>
      <c r="D19" s="1" t="s">
        <v>488</v>
      </c>
      <c r="E19" s="1" t="s">
        <v>489</v>
      </c>
      <c r="F19" s="1" t="s">
        <v>490</v>
      </c>
      <c r="G19" s="1" t="s">
        <v>491</v>
      </c>
      <c r="H19" s="1" t="s">
        <v>492</v>
      </c>
      <c r="I19" s="1" t="s">
        <v>493</v>
      </c>
      <c r="J19" s="1" t="s">
        <v>494</v>
      </c>
      <c r="K19" s="1" t="s">
        <v>495</v>
      </c>
      <c r="L19" s="1" t="s">
        <v>504</v>
      </c>
    </row>
    <row r="20" spans="1:12" ht="39.950000000000003" customHeight="1" x14ac:dyDescent="0.15">
      <c r="A20" s="1" t="s">
        <v>387</v>
      </c>
      <c r="B20" s="1" t="s">
        <v>79</v>
      </c>
      <c r="C20" s="2" t="s">
        <v>1455</v>
      </c>
      <c r="D20" s="3">
        <v>11</v>
      </c>
      <c r="E20" s="3">
        <v>150000</v>
      </c>
      <c r="F20" s="3">
        <v>1650000</v>
      </c>
      <c r="G20" s="3">
        <v>11</v>
      </c>
      <c r="H20" s="3">
        <v>150000</v>
      </c>
      <c r="I20" s="3">
        <v>1650000</v>
      </c>
      <c r="J20" s="3">
        <v>11</v>
      </c>
      <c r="K20" s="3">
        <v>150000</v>
      </c>
      <c r="L20" s="3">
        <v>1650000</v>
      </c>
    </row>
    <row r="21" spans="1:12" ht="20.100000000000001" customHeight="1" x14ac:dyDescent="0.15">
      <c r="A21" s="1" t="s">
        <v>486</v>
      </c>
      <c r="B21" s="1" t="s">
        <v>79</v>
      </c>
      <c r="C21" s="2" t="s">
        <v>1456</v>
      </c>
      <c r="D21" s="3">
        <v>2</v>
      </c>
      <c r="E21" s="3">
        <v>20000</v>
      </c>
      <c r="F21" s="3">
        <v>40000</v>
      </c>
      <c r="G21" s="3">
        <v>2</v>
      </c>
      <c r="H21" s="3">
        <v>20000</v>
      </c>
      <c r="I21" s="3">
        <v>40000</v>
      </c>
      <c r="J21" s="3">
        <v>2</v>
      </c>
      <c r="K21" s="3">
        <v>20000</v>
      </c>
      <c r="L21" s="3">
        <v>40000</v>
      </c>
    </row>
    <row r="22" spans="1:12" ht="39.950000000000003" customHeight="1" x14ac:dyDescent="0.15">
      <c r="A22" s="1" t="s">
        <v>487</v>
      </c>
      <c r="B22" s="1" t="s">
        <v>79</v>
      </c>
      <c r="C22" s="2" t="s">
        <v>1457</v>
      </c>
      <c r="D22" s="3">
        <v>4</v>
      </c>
      <c r="E22" s="3">
        <v>136000</v>
      </c>
      <c r="F22" s="3">
        <v>544000</v>
      </c>
      <c r="G22" s="3">
        <v>4</v>
      </c>
      <c r="H22" s="3">
        <v>136000</v>
      </c>
      <c r="I22" s="3">
        <v>544000</v>
      </c>
      <c r="J22" s="3">
        <v>4</v>
      </c>
      <c r="K22" s="3">
        <v>136000</v>
      </c>
      <c r="L22" s="3">
        <v>544000</v>
      </c>
    </row>
    <row r="23" spans="1:12" ht="39.950000000000003" customHeight="1" x14ac:dyDescent="0.15">
      <c r="A23" s="1" t="s">
        <v>488</v>
      </c>
      <c r="B23" s="1" t="s">
        <v>79</v>
      </c>
      <c r="C23" s="2" t="s">
        <v>1458</v>
      </c>
      <c r="D23" s="3">
        <v>25</v>
      </c>
      <c r="E23" s="3">
        <v>59000</v>
      </c>
      <c r="F23" s="3">
        <v>1475000</v>
      </c>
      <c r="G23" s="3">
        <v>25</v>
      </c>
      <c r="H23" s="3">
        <v>59000</v>
      </c>
      <c r="I23" s="3">
        <v>1475000</v>
      </c>
      <c r="J23" s="3">
        <v>25</v>
      </c>
      <c r="K23" s="3">
        <v>59000</v>
      </c>
      <c r="L23" s="3">
        <v>1475000</v>
      </c>
    </row>
    <row r="24" spans="1:12" ht="39.950000000000003" customHeight="1" x14ac:dyDescent="0.15">
      <c r="A24" s="1" t="s">
        <v>489</v>
      </c>
      <c r="B24" s="1" t="s">
        <v>79</v>
      </c>
      <c r="C24" s="2" t="s">
        <v>1459</v>
      </c>
      <c r="D24" s="3">
        <v>12</v>
      </c>
      <c r="E24" s="3">
        <v>50000</v>
      </c>
      <c r="F24" s="3">
        <v>600000</v>
      </c>
      <c r="G24" s="3">
        <v>12</v>
      </c>
      <c r="H24" s="3">
        <v>50000</v>
      </c>
      <c r="I24" s="3">
        <v>600000</v>
      </c>
      <c r="J24" s="3">
        <v>12</v>
      </c>
      <c r="K24" s="3">
        <v>50000</v>
      </c>
      <c r="L24" s="3">
        <v>600000</v>
      </c>
    </row>
    <row r="25" spans="1:12" ht="39.950000000000003" customHeight="1" x14ac:dyDescent="0.15">
      <c r="A25" s="1" t="s">
        <v>490</v>
      </c>
      <c r="B25" s="1" t="s">
        <v>79</v>
      </c>
      <c r="C25" s="2" t="s">
        <v>1460</v>
      </c>
      <c r="D25" s="3">
        <v>16</v>
      </c>
      <c r="E25" s="3">
        <v>89000</v>
      </c>
      <c r="F25" s="3">
        <v>1424000</v>
      </c>
      <c r="G25" s="3">
        <v>16</v>
      </c>
      <c r="H25" s="3">
        <v>89000</v>
      </c>
      <c r="I25" s="3">
        <v>1424000</v>
      </c>
      <c r="J25" s="3">
        <v>16</v>
      </c>
      <c r="K25" s="3">
        <v>89000</v>
      </c>
      <c r="L25" s="3">
        <v>1424000</v>
      </c>
    </row>
    <row r="26" spans="1:12" ht="20.100000000000001" customHeight="1" x14ac:dyDescent="0.15">
      <c r="A26" s="1" t="s">
        <v>491</v>
      </c>
      <c r="B26" s="1" t="s">
        <v>79</v>
      </c>
      <c r="C26" s="2" t="s">
        <v>1461</v>
      </c>
      <c r="D26" s="3">
        <v>3</v>
      </c>
      <c r="E26" s="3">
        <v>33600</v>
      </c>
      <c r="F26" s="3">
        <v>100800</v>
      </c>
      <c r="G26" s="3">
        <v>3</v>
      </c>
      <c r="H26" s="3">
        <v>33600</v>
      </c>
      <c r="I26" s="3">
        <v>100800</v>
      </c>
      <c r="J26" s="3">
        <v>3</v>
      </c>
      <c r="K26" s="3">
        <v>33600</v>
      </c>
      <c r="L26" s="3">
        <v>100800</v>
      </c>
    </row>
    <row r="27" spans="1:12" ht="39.950000000000003" customHeight="1" x14ac:dyDescent="0.15">
      <c r="A27" s="1" t="s">
        <v>492</v>
      </c>
      <c r="B27" s="1" t="s">
        <v>79</v>
      </c>
      <c r="C27" s="2" t="s">
        <v>1462</v>
      </c>
      <c r="D27" s="3">
        <v>25</v>
      </c>
      <c r="E27" s="3">
        <v>53500</v>
      </c>
      <c r="F27" s="3">
        <v>1337500</v>
      </c>
      <c r="G27" s="3">
        <v>25</v>
      </c>
      <c r="H27" s="3">
        <v>53500</v>
      </c>
      <c r="I27" s="3">
        <v>1337500</v>
      </c>
      <c r="J27" s="3">
        <v>25</v>
      </c>
      <c r="K27" s="3">
        <v>53500</v>
      </c>
      <c r="L27" s="3">
        <v>1337500</v>
      </c>
    </row>
    <row r="28" spans="1:12" ht="39.950000000000003" customHeight="1" x14ac:dyDescent="0.15">
      <c r="A28" s="1" t="s">
        <v>493</v>
      </c>
      <c r="B28" s="1" t="s">
        <v>79</v>
      </c>
      <c r="C28" s="2" t="s">
        <v>1463</v>
      </c>
      <c r="D28" s="3">
        <v>15</v>
      </c>
      <c r="E28" s="3">
        <v>40000</v>
      </c>
      <c r="F28" s="3">
        <v>600000</v>
      </c>
      <c r="G28" s="3">
        <v>15</v>
      </c>
      <c r="H28" s="3">
        <v>40000</v>
      </c>
      <c r="I28" s="3">
        <v>600000</v>
      </c>
      <c r="J28" s="3">
        <v>15</v>
      </c>
      <c r="K28" s="3">
        <v>40000</v>
      </c>
      <c r="L28" s="3">
        <v>600000</v>
      </c>
    </row>
    <row r="29" spans="1:12" ht="60" customHeight="1" x14ac:dyDescent="0.15">
      <c r="A29" s="1" t="s">
        <v>494</v>
      </c>
      <c r="B29" s="1" t="s">
        <v>79</v>
      </c>
      <c r="C29" s="2" t="s">
        <v>1464</v>
      </c>
      <c r="D29" s="3">
        <v>12</v>
      </c>
      <c r="E29" s="3">
        <v>33000</v>
      </c>
      <c r="F29" s="3">
        <v>396000</v>
      </c>
      <c r="G29" s="3">
        <v>12</v>
      </c>
      <c r="H29" s="3">
        <v>33000</v>
      </c>
      <c r="I29" s="3">
        <v>396000</v>
      </c>
      <c r="J29" s="3">
        <v>12</v>
      </c>
      <c r="K29" s="3">
        <v>33000</v>
      </c>
      <c r="L29" s="3">
        <v>396000</v>
      </c>
    </row>
    <row r="30" spans="1:12" ht="20.100000000000001" customHeight="1" x14ac:dyDescent="0.15">
      <c r="A30" s="1" t="s">
        <v>495</v>
      </c>
      <c r="B30" s="1" t="s">
        <v>79</v>
      </c>
      <c r="C30" s="2" t="s">
        <v>1465</v>
      </c>
      <c r="D30" s="3">
        <v>100</v>
      </c>
      <c r="E30" s="3">
        <v>20000</v>
      </c>
      <c r="F30" s="3">
        <v>2000000</v>
      </c>
      <c r="G30" s="3">
        <v>100</v>
      </c>
      <c r="H30" s="3">
        <v>20000</v>
      </c>
      <c r="I30" s="3">
        <v>2000000</v>
      </c>
      <c r="J30" s="3">
        <v>100</v>
      </c>
      <c r="K30" s="3">
        <v>20000</v>
      </c>
      <c r="L30" s="3">
        <v>2000000</v>
      </c>
    </row>
    <row r="31" spans="1:12" ht="39.950000000000003" customHeight="1" x14ac:dyDescent="0.15">
      <c r="A31" s="1" t="s">
        <v>504</v>
      </c>
      <c r="B31" s="1" t="s">
        <v>79</v>
      </c>
      <c r="C31" s="2" t="s">
        <v>1466</v>
      </c>
      <c r="D31" s="3">
        <v>48</v>
      </c>
      <c r="E31" s="3">
        <v>118000</v>
      </c>
      <c r="F31" s="3">
        <v>5664000</v>
      </c>
      <c r="G31" s="3">
        <v>48</v>
      </c>
      <c r="H31" s="3">
        <v>118000</v>
      </c>
      <c r="I31" s="3">
        <v>5664000</v>
      </c>
      <c r="J31" s="3">
        <v>48</v>
      </c>
      <c r="K31" s="3">
        <v>118000</v>
      </c>
      <c r="L31" s="3">
        <v>5664000</v>
      </c>
    </row>
    <row r="32" spans="1:12" ht="20.100000000000001" customHeight="1" x14ac:dyDescent="0.15">
      <c r="A32" s="1" t="s">
        <v>506</v>
      </c>
      <c r="B32" s="1" t="s">
        <v>79</v>
      </c>
      <c r="C32" s="2" t="s">
        <v>1467</v>
      </c>
      <c r="D32" s="3">
        <v>47</v>
      </c>
      <c r="E32" s="3">
        <v>7000</v>
      </c>
      <c r="F32" s="3">
        <v>329000</v>
      </c>
      <c r="G32" s="3">
        <v>47</v>
      </c>
      <c r="H32" s="3">
        <v>7000</v>
      </c>
      <c r="I32" s="3">
        <v>329000</v>
      </c>
      <c r="J32" s="3">
        <v>47</v>
      </c>
      <c r="K32" s="3">
        <v>7000</v>
      </c>
      <c r="L32" s="3">
        <v>329000</v>
      </c>
    </row>
    <row r="33" spans="1:12" ht="39.950000000000003" customHeight="1" x14ac:dyDescent="0.15">
      <c r="A33" s="1" t="s">
        <v>685</v>
      </c>
      <c r="B33" s="1" t="s">
        <v>79</v>
      </c>
      <c r="C33" s="2" t="s">
        <v>1468</v>
      </c>
      <c r="D33" s="3">
        <v>1</v>
      </c>
      <c r="E33" s="3">
        <v>20740</v>
      </c>
      <c r="F33" s="3">
        <v>20740</v>
      </c>
      <c r="G33" s="3">
        <v>1</v>
      </c>
      <c r="H33" s="3">
        <v>20740</v>
      </c>
      <c r="I33" s="3">
        <v>20740</v>
      </c>
      <c r="J33" s="3">
        <v>1</v>
      </c>
      <c r="K33" s="3">
        <v>20740</v>
      </c>
      <c r="L33" s="3">
        <v>20740</v>
      </c>
    </row>
    <row r="34" spans="1:12" ht="24.95" customHeight="1" x14ac:dyDescent="0.15">
      <c r="A34" s="33" t="s">
        <v>602</v>
      </c>
      <c r="B34" s="33"/>
      <c r="C34" s="33"/>
      <c r="D34" s="10" t="s">
        <v>70</v>
      </c>
      <c r="E34" s="10" t="s">
        <v>70</v>
      </c>
      <c r="F34" s="10">
        <f>SUM(F20:F33)</f>
        <v>16181040</v>
      </c>
      <c r="G34" s="10" t="s">
        <v>70</v>
      </c>
      <c r="H34" s="10" t="s">
        <v>70</v>
      </c>
      <c r="I34" s="10">
        <f>SUM(I20:I33)</f>
        <v>16181040</v>
      </c>
      <c r="J34" s="10" t="s">
        <v>70</v>
      </c>
      <c r="K34" s="10" t="s">
        <v>70</v>
      </c>
      <c r="L34" s="10">
        <f>SUM(L20:L33)</f>
        <v>16181040</v>
      </c>
    </row>
    <row r="35" spans="1:12" ht="15" customHeight="1" x14ac:dyDescent="0.15"/>
    <row r="36" spans="1:12" ht="24.95" customHeight="1" x14ac:dyDescent="0.15">
      <c r="A36" s="32" t="s">
        <v>1469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1:12" ht="24.95" customHeight="1" x14ac:dyDescent="0.15"/>
    <row r="38" spans="1:12" ht="50.1" customHeight="1" x14ac:dyDescent="0.15">
      <c r="A38" s="18" t="s">
        <v>380</v>
      </c>
      <c r="B38" s="18" t="s">
        <v>49</v>
      </c>
      <c r="C38" s="18" t="s">
        <v>1444</v>
      </c>
      <c r="D38" s="18" t="s">
        <v>1445</v>
      </c>
      <c r="E38" s="18"/>
      <c r="F38" s="18"/>
      <c r="G38" s="18" t="s">
        <v>1446</v>
      </c>
      <c r="H38" s="18"/>
      <c r="I38" s="18"/>
      <c r="J38" s="18" t="s">
        <v>1447</v>
      </c>
      <c r="K38" s="18"/>
      <c r="L38" s="18"/>
    </row>
    <row r="39" spans="1:12" ht="50.1" customHeight="1" x14ac:dyDescent="0.15">
      <c r="A39" s="18"/>
      <c r="B39" s="18"/>
      <c r="C39" s="18"/>
      <c r="D39" s="1" t="s">
        <v>1448</v>
      </c>
      <c r="E39" s="1" t="s">
        <v>1449</v>
      </c>
      <c r="F39" s="1" t="s">
        <v>1450</v>
      </c>
      <c r="G39" s="1" t="s">
        <v>1448</v>
      </c>
      <c r="H39" s="1" t="s">
        <v>1449</v>
      </c>
      <c r="I39" s="1" t="s">
        <v>1451</v>
      </c>
      <c r="J39" s="1" t="s">
        <v>1448</v>
      </c>
      <c r="K39" s="1" t="s">
        <v>1449</v>
      </c>
      <c r="L39" s="1" t="s">
        <v>1452</v>
      </c>
    </row>
    <row r="40" spans="1:12" ht="24.95" customHeight="1" x14ac:dyDescent="0.15">
      <c r="A40" s="1" t="s">
        <v>387</v>
      </c>
      <c r="B40" s="1" t="s">
        <v>486</v>
      </c>
      <c r="C40" s="1" t="s">
        <v>487</v>
      </c>
      <c r="D40" s="1" t="s">
        <v>488</v>
      </c>
      <c r="E40" s="1" t="s">
        <v>489</v>
      </c>
      <c r="F40" s="1" t="s">
        <v>490</v>
      </c>
      <c r="G40" s="1" t="s">
        <v>491</v>
      </c>
      <c r="H40" s="1" t="s">
        <v>492</v>
      </c>
      <c r="I40" s="1" t="s">
        <v>493</v>
      </c>
      <c r="J40" s="1" t="s">
        <v>494</v>
      </c>
      <c r="K40" s="1" t="s">
        <v>495</v>
      </c>
      <c r="L40" s="1" t="s">
        <v>504</v>
      </c>
    </row>
    <row r="41" spans="1:12" ht="20.100000000000001" customHeight="1" x14ac:dyDescent="0.15">
      <c r="A41" s="1" t="s">
        <v>387</v>
      </c>
      <c r="B41" s="1" t="s">
        <v>79</v>
      </c>
      <c r="C41" s="2" t="s">
        <v>1470</v>
      </c>
      <c r="D41" s="3">
        <v>42.83</v>
      </c>
      <c r="E41" s="3">
        <v>186206.409992</v>
      </c>
      <c r="F41" s="3">
        <v>7975220.54</v>
      </c>
      <c r="G41" s="3">
        <v>42.83</v>
      </c>
      <c r="H41" s="3">
        <v>186206.409992</v>
      </c>
      <c r="I41" s="3">
        <v>7975220.54</v>
      </c>
      <c r="J41" s="3">
        <v>42.83</v>
      </c>
      <c r="K41" s="3">
        <v>186206.409992</v>
      </c>
      <c r="L41" s="3">
        <v>7975220.54</v>
      </c>
    </row>
    <row r="42" spans="1:12" ht="20.100000000000001" customHeight="1" x14ac:dyDescent="0.15">
      <c r="A42" s="1" t="s">
        <v>486</v>
      </c>
      <c r="B42" s="1" t="s">
        <v>79</v>
      </c>
      <c r="C42" s="2" t="s">
        <v>1471</v>
      </c>
      <c r="D42" s="3">
        <v>69.83</v>
      </c>
      <c r="E42" s="3">
        <v>150785.579979</v>
      </c>
      <c r="F42" s="3">
        <v>10529357.050000001</v>
      </c>
      <c r="G42" s="3">
        <v>69.83</v>
      </c>
      <c r="H42" s="3">
        <v>150785.579979</v>
      </c>
      <c r="I42" s="3">
        <v>10529357.050000001</v>
      </c>
      <c r="J42" s="3">
        <v>69.83</v>
      </c>
      <c r="K42" s="3">
        <v>150785.579979</v>
      </c>
      <c r="L42" s="3">
        <v>10529357.050000001</v>
      </c>
    </row>
    <row r="43" spans="1:12" ht="39.950000000000003" customHeight="1" x14ac:dyDescent="0.15">
      <c r="A43" s="1" t="s">
        <v>487</v>
      </c>
      <c r="B43" s="1" t="s">
        <v>79</v>
      </c>
      <c r="C43" s="2" t="s">
        <v>1472</v>
      </c>
      <c r="D43" s="3">
        <v>0.5</v>
      </c>
      <c r="E43" s="3">
        <v>226716.78</v>
      </c>
      <c r="F43" s="3">
        <v>113358.39</v>
      </c>
      <c r="G43" s="3">
        <v>0.5</v>
      </c>
      <c r="H43" s="3">
        <v>226716.78</v>
      </c>
      <c r="I43" s="3">
        <v>113358.39</v>
      </c>
      <c r="J43" s="3">
        <v>0.5</v>
      </c>
      <c r="K43" s="3">
        <v>226716.78</v>
      </c>
      <c r="L43" s="3">
        <v>113358.39</v>
      </c>
    </row>
    <row r="44" spans="1:12" ht="20.100000000000001" customHeight="1" x14ac:dyDescent="0.15">
      <c r="A44" s="1" t="s">
        <v>488</v>
      </c>
      <c r="B44" s="1" t="s">
        <v>79</v>
      </c>
      <c r="C44" s="2" t="s">
        <v>1473</v>
      </c>
      <c r="D44" s="3">
        <v>32.33</v>
      </c>
      <c r="E44" s="3">
        <v>186206.410145</v>
      </c>
      <c r="F44" s="3">
        <v>6020053.2400000002</v>
      </c>
      <c r="G44" s="3">
        <v>32.33</v>
      </c>
      <c r="H44" s="3">
        <v>186206.410145</v>
      </c>
      <c r="I44" s="3">
        <v>6020053.2400000002</v>
      </c>
      <c r="J44" s="3">
        <v>32.33</v>
      </c>
      <c r="K44" s="3">
        <v>186206.410145</v>
      </c>
      <c r="L44" s="3">
        <v>6020053.2400000002</v>
      </c>
    </row>
    <row r="45" spans="1:12" ht="39.950000000000003" customHeight="1" x14ac:dyDescent="0.15">
      <c r="A45" s="1" t="s">
        <v>489</v>
      </c>
      <c r="B45" s="1" t="s">
        <v>79</v>
      </c>
      <c r="C45" s="2" t="s">
        <v>1474</v>
      </c>
      <c r="D45" s="3">
        <v>42.5</v>
      </c>
      <c r="E45" s="3">
        <v>150785.57999999999</v>
      </c>
      <c r="F45" s="3">
        <v>6408387.1500000004</v>
      </c>
      <c r="G45" s="3">
        <v>42.5</v>
      </c>
      <c r="H45" s="3">
        <v>150785.57999999999</v>
      </c>
      <c r="I45" s="3">
        <v>6408387.1500000004</v>
      </c>
      <c r="J45" s="3">
        <v>42.5</v>
      </c>
      <c r="K45" s="3">
        <v>150785.57999999999</v>
      </c>
      <c r="L45" s="3">
        <v>6408387.1500000004</v>
      </c>
    </row>
    <row r="46" spans="1:12" ht="39.950000000000003" customHeight="1" x14ac:dyDescent="0.15">
      <c r="A46" s="1" t="s">
        <v>490</v>
      </c>
      <c r="B46" s="1" t="s">
        <v>79</v>
      </c>
      <c r="C46" s="2" t="s">
        <v>1475</v>
      </c>
      <c r="D46" s="3">
        <v>82.33</v>
      </c>
      <c r="E46" s="3">
        <v>150785.579982</v>
      </c>
      <c r="F46" s="3">
        <v>12414176.800000001</v>
      </c>
      <c r="G46" s="3">
        <v>82.33</v>
      </c>
      <c r="H46" s="3">
        <v>150785.579982</v>
      </c>
      <c r="I46" s="3">
        <v>12414176.800000001</v>
      </c>
      <c r="J46" s="3">
        <v>82.33</v>
      </c>
      <c r="K46" s="3">
        <v>150785.579982</v>
      </c>
      <c r="L46" s="3">
        <v>12414176.800000001</v>
      </c>
    </row>
    <row r="47" spans="1:12" ht="39.950000000000003" customHeight="1" x14ac:dyDescent="0.15">
      <c r="A47" s="1" t="s">
        <v>491</v>
      </c>
      <c r="B47" s="1" t="s">
        <v>79</v>
      </c>
      <c r="C47" s="2" t="s">
        <v>1476</v>
      </c>
      <c r="D47" s="3">
        <v>58.33</v>
      </c>
      <c r="E47" s="3">
        <v>150785.579975</v>
      </c>
      <c r="F47" s="3">
        <v>8795322.8800000008</v>
      </c>
      <c r="G47" s="3">
        <v>58.33</v>
      </c>
      <c r="H47" s="3">
        <v>150785.579975</v>
      </c>
      <c r="I47" s="3">
        <v>8795322.8800000008</v>
      </c>
      <c r="J47" s="3">
        <v>58.33</v>
      </c>
      <c r="K47" s="3">
        <v>150785.579975</v>
      </c>
      <c r="L47" s="3">
        <v>8795322.8800000008</v>
      </c>
    </row>
    <row r="48" spans="1:12" ht="39.950000000000003" customHeight="1" x14ac:dyDescent="0.15">
      <c r="A48" s="1" t="s">
        <v>492</v>
      </c>
      <c r="B48" s="1" t="s">
        <v>79</v>
      </c>
      <c r="C48" s="2" t="s">
        <v>1477</v>
      </c>
      <c r="D48" s="3">
        <v>1</v>
      </c>
      <c r="E48" s="3">
        <v>266801.21999999997</v>
      </c>
      <c r="F48" s="3">
        <v>266801.21999999997</v>
      </c>
      <c r="G48" s="3">
        <v>1</v>
      </c>
      <c r="H48" s="3">
        <v>266801.21999999997</v>
      </c>
      <c r="I48" s="3">
        <v>266801.21999999997</v>
      </c>
      <c r="J48" s="3">
        <v>1</v>
      </c>
      <c r="K48" s="3">
        <v>266801.21999999997</v>
      </c>
      <c r="L48" s="3">
        <v>266801.21999999997</v>
      </c>
    </row>
    <row r="49" spans="1:12" ht="39.950000000000003" customHeight="1" x14ac:dyDescent="0.15">
      <c r="A49" s="1" t="s">
        <v>493</v>
      </c>
      <c r="B49" s="1" t="s">
        <v>79</v>
      </c>
      <c r="C49" s="2" t="s">
        <v>1478</v>
      </c>
      <c r="D49" s="3">
        <v>60060</v>
      </c>
      <c r="E49" s="3">
        <v>167.93</v>
      </c>
      <c r="F49" s="3">
        <v>10085875.800000001</v>
      </c>
      <c r="G49" s="3">
        <v>60060</v>
      </c>
      <c r="H49" s="3">
        <v>167.93</v>
      </c>
      <c r="I49" s="3">
        <v>10085875.800000001</v>
      </c>
      <c r="J49" s="3">
        <v>60060</v>
      </c>
      <c r="K49" s="3">
        <v>167.93</v>
      </c>
      <c r="L49" s="3">
        <v>10085875.800000001</v>
      </c>
    </row>
    <row r="50" spans="1:12" ht="39.950000000000003" customHeight="1" x14ac:dyDescent="0.15">
      <c r="A50" s="1" t="s">
        <v>494</v>
      </c>
      <c r="B50" s="1" t="s">
        <v>79</v>
      </c>
      <c r="C50" s="2" t="s">
        <v>1479</v>
      </c>
      <c r="D50" s="3">
        <v>53.33</v>
      </c>
      <c r="E50" s="3">
        <v>150785.57997300001</v>
      </c>
      <c r="F50" s="3">
        <v>8041394.9800000004</v>
      </c>
      <c r="G50" s="3">
        <v>53.33</v>
      </c>
      <c r="H50" s="3">
        <v>150785.57997300001</v>
      </c>
      <c r="I50" s="3">
        <v>8041394.9800000004</v>
      </c>
      <c r="J50" s="3">
        <v>53.33</v>
      </c>
      <c r="K50" s="3">
        <v>150785.57997300001</v>
      </c>
      <c r="L50" s="3">
        <v>8041394.9800000004</v>
      </c>
    </row>
    <row r="51" spans="1:12" ht="20.100000000000001" customHeight="1" x14ac:dyDescent="0.15">
      <c r="A51" s="1" t="s">
        <v>495</v>
      </c>
      <c r="B51" s="1" t="s">
        <v>79</v>
      </c>
      <c r="C51" s="2" t="s">
        <v>1480</v>
      </c>
      <c r="D51" s="3">
        <v>58.33</v>
      </c>
      <c r="E51" s="3">
        <v>150785.579975</v>
      </c>
      <c r="F51" s="3">
        <v>8795322.8800000008</v>
      </c>
      <c r="G51" s="3">
        <v>58.33</v>
      </c>
      <c r="H51" s="3">
        <v>150785.579975</v>
      </c>
      <c r="I51" s="3">
        <v>8795322.8800000008</v>
      </c>
      <c r="J51" s="3">
        <v>58.33</v>
      </c>
      <c r="K51" s="3">
        <v>150785.579975</v>
      </c>
      <c r="L51" s="3">
        <v>8795322.8800000008</v>
      </c>
    </row>
    <row r="52" spans="1:12" ht="60" customHeight="1" x14ac:dyDescent="0.15">
      <c r="A52" s="1" t="s">
        <v>504</v>
      </c>
      <c r="B52" s="1" t="s">
        <v>79</v>
      </c>
      <c r="C52" s="2" t="s">
        <v>1481</v>
      </c>
      <c r="D52" s="3">
        <v>8.33</v>
      </c>
      <c r="E52" s="3">
        <v>186206.41056399999</v>
      </c>
      <c r="F52" s="3">
        <v>1551099.4</v>
      </c>
      <c r="G52" s="3">
        <v>8.33</v>
      </c>
      <c r="H52" s="3">
        <v>186206.41056399999</v>
      </c>
      <c r="I52" s="3">
        <v>1551099.4</v>
      </c>
      <c r="J52" s="3">
        <v>8.33</v>
      </c>
      <c r="K52" s="3">
        <v>186206.41056399999</v>
      </c>
      <c r="L52" s="3">
        <v>1551099.4</v>
      </c>
    </row>
    <row r="53" spans="1:12" ht="20.100000000000001" customHeight="1" x14ac:dyDescent="0.15">
      <c r="A53" s="1" t="s">
        <v>506</v>
      </c>
      <c r="B53" s="1" t="s">
        <v>79</v>
      </c>
      <c r="C53" s="2" t="s">
        <v>1482</v>
      </c>
      <c r="D53" s="3">
        <v>17.829999999999998</v>
      </c>
      <c r="E53" s="3">
        <v>148057.37016200001</v>
      </c>
      <c r="F53" s="3">
        <v>2639862.91</v>
      </c>
      <c r="G53" s="3">
        <v>17.829999999999998</v>
      </c>
      <c r="H53" s="3">
        <v>148057.37016200001</v>
      </c>
      <c r="I53" s="3">
        <v>2639862.91</v>
      </c>
      <c r="J53" s="3">
        <v>17.829999999999998</v>
      </c>
      <c r="K53" s="3">
        <v>148057.37016200001</v>
      </c>
      <c r="L53" s="3">
        <v>2639862.91</v>
      </c>
    </row>
    <row r="54" spans="1:12" ht="20.100000000000001" customHeight="1" x14ac:dyDescent="0.15">
      <c r="A54" s="1" t="s">
        <v>685</v>
      </c>
      <c r="B54" s="1" t="s">
        <v>79</v>
      </c>
      <c r="C54" s="2" t="s">
        <v>1483</v>
      </c>
      <c r="D54" s="3">
        <v>47</v>
      </c>
      <c r="E54" s="3">
        <v>191255.09</v>
      </c>
      <c r="F54" s="3">
        <v>8988989.2300000004</v>
      </c>
      <c r="G54" s="3">
        <v>47</v>
      </c>
      <c r="H54" s="3">
        <v>191255.09</v>
      </c>
      <c r="I54" s="3">
        <v>8988989.2300000004</v>
      </c>
      <c r="J54" s="3">
        <v>47</v>
      </c>
      <c r="K54" s="3">
        <v>191255.09</v>
      </c>
      <c r="L54" s="3">
        <v>8988989.2300000004</v>
      </c>
    </row>
    <row r="55" spans="1:12" ht="39.950000000000003" customHeight="1" x14ac:dyDescent="0.15">
      <c r="A55" s="1" t="s">
        <v>642</v>
      </c>
      <c r="B55" s="1" t="s">
        <v>79</v>
      </c>
      <c r="C55" s="2" t="s">
        <v>1484</v>
      </c>
      <c r="D55" s="3">
        <v>1</v>
      </c>
      <c r="E55" s="3">
        <v>266801.21999999997</v>
      </c>
      <c r="F55" s="3">
        <v>266801.21999999997</v>
      </c>
      <c r="G55" s="3">
        <v>1</v>
      </c>
      <c r="H55" s="3">
        <v>266801.21999999997</v>
      </c>
      <c r="I55" s="3">
        <v>266801.21999999997</v>
      </c>
      <c r="J55" s="3">
        <v>1</v>
      </c>
      <c r="K55" s="3">
        <v>266801.21999999997</v>
      </c>
      <c r="L55" s="3">
        <v>266801.21999999997</v>
      </c>
    </row>
    <row r="56" spans="1:12" ht="20.100000000000001" customHeight="1" x14ac:dyDescent="0.15">
      <c r="A56" s="1" t="s">
        <v>1485</v>
      </c>
      <c r="B56" s="1" t="s">
        <v>79</v>
      </c>
      <c r="C56" s="2" t="s">
        <v>1486</v>
      </c>
      <c r="D56" s="3">
        <v>47.33</v>
      </c>
      <c r="E56" s="3">
        <v>186206.410099</v>
      </c>
      <c r="F56" s="3">
        <v>8813149.3900000006</v>
      </c>
      <c r="G56" s="3">
        <v>47.33</v>
      </c>
      <c r="H56" s="3">
        <v>186206.410099</v>
      </c>
      <c r="I56" s="3">
        <v>8813149.3900000006</v>
      </c>
      <c r="J56" s="3">
        <v>47.33</v>
      </c>
      <c r="K56" s="3">
        <v>186206.410099</v>
      </c>
      <c r="L56" s="3">
        <v>8813149.3900000006</v>
      </c>
    </row>
    <row r="57" spans="1:12" ht="39.950000000000003" customHeight="1" x14ac:dyDescent="0.15">
      <c r="A57" s="1" t="s">
        <v>508</v>
      </c>
      <c r="B57" s="1" t="s">
        <v>79</v>
      </c>
      <c r="C57" s="2" t="s">
        <v>1487</v>
      </c>
      <c r="D57" s="3">
        <v>55.83</v>
      </c>
      <c r="E57" s="3">
        <v>186206.40999399999</v>
      </c>
      <c r="F57" s="3">
        <v>10395903.869999999</v>
      </c>
      <c r="G57" s="3">
        <v>55.83</v>
      </c>
      <c r="H57" s="3">
        <v>186206.40999399999</v>
      </c>
      <c r="I57" s="3">
        <v>10395903.869999999</v>
      </c>
      <c r="J57" s="3">
        <v>55.83</v>
      </c>
      <c r="K57" s="3">
        <v>186206.40999399999</v>
      </c>
      <c r="L57" s="3">
        <v>10395903.869999999</v>
      </c>
    </row>
    <row r="58" spans="1:12" ht="20.100000000000001" customHeight="1" x14ac:dyDescent="0.15">
      <c r="A58" s="1" t="s">
        <v>510</v>
      </c>
      <c r="B58" s="1" t="s">
        <v>79</v>
      </c>
      <c r="C58" s="2" t="s">
        <v>1488</v>
      </c>
      <c r="D58" s="3">
        <v>90.83</v>
      </c>
      <c r="E58" s="3">
        <v>150785.57998400001</v>
      </c>
      <c r="F58" s="3">
        <v>13695854.23</v>
      </c>
      <c r="G58" s="3">
        <v>90.83</v>
      </c>
      <c r="H58" s="3">
        <v>150785.57998400001</v>
      </c>
      <c r="I58" s="3">
        <v>13695854.23</v>
      </c>
      <c r="J58" s="3">
        <v>90.83</v>
      </c>
      <c r="K58" s="3">
        <v>150785.57998400001</v>
      </c>
      <c r="L58" s="3">
        <v>13695854.23</v>
      </c>
    </row>
    <row r="59" spans="1:12" ht="39.950000000000003" customHeight="1" x14ac:dyDescent="0.15">
      <c r="A59" s="1" t="s">
        <v>799</v>
      </c>
      <c r="B59" s="1" t="s">
        <v>79</v>
      </c>
      <c r="C59" s="2" t="s">
        <v>1489</v>
      </c>
      <c r="D59" s="3">
        <v>2</v>
      </c>
      <c r="E59" s="3">
        <v>271849.90000000002</v>
      </c>
      <c r="F59" s="3">
        <v>543699.80000000005</v>
      </c>
      <c r="G59" s="3">
        <v>2</v>
      </c>
      <c r="H59" s="3">
        <v>271849.90000000002</v>
      </c>
      <c r="I59" s="3">
        <v>543699.80000000005</v>
      </c>
      <c r="J59" s="3">
        <v>2</v>
      </c>
      <c r="K59" s="3">
        <v>271849.90000000002</v>
      </c>
      <c r="L59" s="3">
        <v>543699.80000000005</v>
      </c>
    </row>
    <row r="60" spans="1:12" ht="20.100000000000001" customHeight="1" x14ac:dyDescent="0.15">
      <c r="A60" s="1" t="s">
        <v>801</v>
      </c>
      <c r="B60" s="1" t="s">
        <v>79</v>
      </c>
      <c r="C60" s="2" t="s">
        <v>1490</v>
      </c>
      <c r="D60" s="3">
        <v>59.83</v>
      </c>
      <c r="E60" s="3">
        <v>148057.37004800001</v>
      </c>
      <c r="F60" s="3">
        <v>8858272.4499999993</v>
      </c>
      <c r="G60" s="3">
        <v>59.83</v>
      </c>
      <c r="H60" s="3">
        <v>148057.37004800001</v>
      </c>
      <c r="I60" s="3">
        <v>8858272.4499999993</v>
      </c>
      <c r="J60" s="3">
        <v>59.83</v>
      </c>
      <c r="K60" s="3">
        <v>148057.37004800001</v>
      </c>
      <c r="L60" s="3">
        <v>8858272.4499999993</v>
      </c>
    </row>
    <row r="61" spans="1:12" ht="20.100000000000001" customHeight="1" x14ac:dyDescent="0.15">
      <c r="A61" s="1" t="s">
        <v>1491</v>
      </c>
      <c r="B61" s="1" t="s">
        <v>79</v>
      </c>
      <c r="C61" s="2" t="s">
        <v>1492</v>
      </c>
      <c r="D61" s="3">
        <v>33.33</v>
      </c>
      <c r="E61" s="3">
        <v>150785.57995700001</v>
      </c>
      <c r="F61" s="3">
        <v>5025683.38</v>
      </c>
      <c r="G61" s="3">
        <v>33.33</v>
      </c>
      <c r="H61" s="3">
        <v>150785.57995700001</v>
      </c>
      <c r="I61" s="3">
        <v>5025683.38</v>
      </c>
      <c r="J61" s="3">
        <v>33.33</v>
      </c>
      <c r="K61" s="3">
        <v>150785.57995700001</v>
      </c>
      <c r="L61" s="3">
        <v>5025683.38</v>
      </c>
    </row>
    <row r="62" spans="1:12" ht="39.950000000000003" customHeight="1" x14ac:dyDescent="0.15">
      <c r="A62" s="1" t="s">
        <v>1493</v>
      </c>
      <c r="B62" s="1" t="s">
        <v>79</v>
      </c>
      <c r="C62" s="2" t="s">
        <v>1494</v>
      </c>
      <c r="D62" s="3">
        <v>1.5</v>
      </c>
      <c r="E62" s="3">
        <v>266801.21999999997</v>
      </c>
      <c r="F62" s="3">
        <v>400201.83</v>
      </c>
      <c r="G62" s="3">
        <v>1.5</v>
      </c>
      <c r="H62" s="3">
        <v>266801.21999999997</v>
      </c>
      <c r="I62" s="3">
        <v>400201.83</v>
      </c>
      <c r="J62" s="3">
        <v>1.5</v>
      </c>
      <c r="K62" s="3">
        <v>266801.21999999997</v>
      </c>
      <c r="L62" s="3">
        <v>400201.83</v>
      </c>
    </row>
    <row r="63" spans="1:12" ht="39.950000000000003" customHeight="1" x14ac:dyDescent="0.15">
      <c r="A63" s="1" t="s">
        <v>1495</v>
      </c>
      <c r="B63" s="1" t="s">
        <v>79</v>
      </c>
      <c r="C63" s="2" t="s">
        <v>1496</v>
      </c>
      <c r="D63" s="3">
        <v>25</v>
      </c>
      <c r="E63" s="3">
        <v>150785.57999999999</v>
      </c>
      <c r="F63" s="3">
        <v>3769639.5</v>
      </c>
      <c r="G63" s="3">
        <v>25</v>
      </c>
      <c r="H63" s="3">
        <v>150785.57999999999</v>
      </c>
      <c r="I63" s="3">
        <v>3769639.5</v>
      </c>
      <c r="J63" s="3">
        <v>25</v>
      </c>
      <c r="K63" s="3">
        <v>150785.57999999999</v>
      </c>
      <c r="L63" s="3">
        <v>3769639.5</v>
      </c>
    </row>
    <row r="64" spans="1:12" ht="39.950000000000003" customHeight="1" x14ac:dyDescent="0.15">
      <c r="A64" s="1" t="s">
        <v>832</v>
      </c>
      <c r="B64" s="1" t="s">
        <v>79</v>
      </c>
      <c r="C64" s="2" t="s">
        <v>1497</v>
      </c>
      <c r="D64" s="3">
        <v>19</v>
      </c>
      <c r="E64" s="3">
        <v>150785.57999999999</v>
      </c>
      <c r="F64" s="3">
        <v>2864926.02</v>
      </c>
      <c r="G64" s="3">
        <v>19</v>
      </c>
      <c r="H64" s="3">
        <v>150785.57999999999</v>
      </c>
      <c r="I64" s="3">
        <v>2864926.02</v>
      </c>
      <c r="J64" s="3">
        <v>19</v>
      </c>
      <c r="K64" s="3">
        <v>150785.57999999999</v>
      </c>
      <c r="L64" s="3">
        <v>2864926.02</v>
      </c>
    </row>
    <row r="65" spans="1:12" ht="39.950000000000003" customHeight="1" x14ac:dyDescent="0.15">
      <c r="A65" s="1" t="s">
        <v>806</v>
      </c>
      <c r="B65" s="1" t="s">
        <v>79</v>
      </c>
      <c r="C65" s="2" t="s">
        <v>1498</v>
      </c>
      <c r="D65" s="3">
        <v>20</v>
      </c>
      <c r="E65" s="3">
        <v>150785.57999999999</v>
      </c>
      <c r="F65" s="3">
        <v>3015711.6</v>
      </c>
      <c r="G65" s="3">
        <v>20</v>
      </c>
      <c r="H65" s="3">
        <v>150785.57999999999</v>
      </c>
      <c r="I65" s="3">
        <v>3015711.6</v>
      </c>
      <c r="J65" s="3">
        <v>20</v>
      </c>
      <c r="K65" s="3">
        <v>150785.57999999999</v>
      </c>
      <c r="L65" s="3">
        <v>3015711.6</v>
      </c>
    </row>
    <row r="66" spans="1:12" ht="60" customHeight="1" x14ac:dyDescent="0.15">
      <c r="A66" s="1" t="s">
        <v>512</v>
      </c>
      <c r="B66" s="1" t="s">
        <v>79</v>
      </c>
      <c r="C66" s="2" t="s">
        <v>1499</v>
      </c>
      <c r="D66" s="3">
        <v>10.5</v>
      </c>
      <c r="E66" s="3">
        <v>186206.41047599999</v>
      </c>
      <c r="F66" s="3">
        <v>1955167.31</v>
      </c>
      <c r="G66" s="3">
        <v>10.5</v>
      </c>
      <c r="H66" s="3">
        <v>186206.41047599999</v>
      </c>
      <c r="I66" s="3">
        <v>1955167.31</v>
      </c>
      <c r="J66" s="3">
        <v>10.5</v>
      </c>
      <c r="K66" s="3">
        <v>186206.41047599999</v>
      </c>
      <c r="L66" s="3">
        <v>1955167.31</v>
      </c>
    </row>
    <row r="67" spans="1:12" ht="60" customHeight="1" x14ac:dyDescent="0.15">
      <c r="A67" s="1" t="s">
        <v>514</v>
      </c>
      <c r="B67" s="1" t="s">
        <v>79</v>
      </c>
      <c r="C67" s="2" t="s">
        <v>1500</v>
      </c>
      <c r="D67" s="3">
        <v>1</v>
      </c>
      <c r="E67" s="3">
        <v>229444.99</v>
      </c>
      <c r="F67" s="3">
        <v>229444.99</v>
      </c>
      <c r="G67" s="3">
        <v>1</v>
      </c>
      <c r="H67" s="3">
        <v>229444.99</v>
      </c>
      <c r="I67" s="3">
        <v>229444.99</v>
      </c>
      <c r="J67" s="3">
        <v>1</v>
      </c>
      <c r="K67" s="3">
        <v>229444.99</v>
      </c>
      <c r="L67" s="3">
        <v>229444.99</v>
      </c>
    </row>
    <row r="68" spans="1:12" ht="39.950000000000003" customHeight="1" x14ac:dyDescent="0.15">
      <c r="A68" s="1" t="s">
        <v>1211</v>
      </c>
      <c r="B68" s="1" t="s">
        <v>79</v>
      </c>
      <c r="C68" s="2" t="s">
        <v>1501</v>
      </c>
      <c r="D68" s="3">
        <v>34.5</v>
      </c>
      <c r="E68" s="3">
        <v>150785.57999999999</v>
      </c>
      <c r="F68" s="3">
        <v>5202102.51</v>
      </c>
      <c r="G68" s="3">
        <v>34.5</v>
      </c>
      <c r="H68" s="3">
        <v>150785.57999999999</v>
      </c>
      <c r="I68" s="3">
        <v>5202102.51</v>
      </c>
      <c r="J68" s="3">
        <v>34.5</v>
      </c>
      <c r="K68" s="3">
        <v>150785.57999999999</v>
      </c>
      <c r="L68" s="3">
        <v>5202102.51</v>
      </c>
    </row>
    <row r="69" spans="1:12" ht="20.100000000000001" customHeight="1" x14ac:dyDescent="0.15">
      <c r="A69" s="1" t="s">
        <v>516</v>
      </c>
      <c r="B69" s="1" t="s">
        <v>79</v>
      </c>
      <c r="C69" s="2" t="s">
        <v>1502</v>
      </c>
      <c r="D69" s="3">
        <v>84.5</v>
      </c>
      <c r="E69" s="3">
        <v>150785.57999999999</v>
      </c>
      <c r="F69" s="3">
        <v>12741381.51</v>
      </c>
      <c r="G69" s="3">
        <v>84.5</v>
      </c>
      <c r="H69" s="3">
        <v>150785.57999999999</v>
      </c>
      <c r="I69" s="3">
        <v>12741381.51</v>
      </c>
      <c r="J69" s="3">
        <v>84.5</v>
      </c>
      <c r="K69" s="3">
        <v>150785.57999999999</v>
      </c>
      <c r="L69" s="3">
        <v>12741381.51</v>
      </c>
    </row>
    <row r="70" spans="1:12" ht="39.950000000000003" customHeight="1" x14ac:dyDescent="0.15">
      <c r="A70" s="1" t="s">
        <v>1503</v>
      </c>
      <c r="B70" s="1" t="s">
        <v>79</v>
      </c>
      <c r="C70" s="2" t="s">
        <v>1504</v>
      </c>
      <c r="D70" s="3">
        <v>25</v>
      </c>
      <c r="E70" s="3">
        <v>150785.57999999999</v>
      </c>
      <c r="F70" s="3">
        <v>3769639.5</v>
      </c>
      <c r="G70" s="3">
        <v>25</v>
      </c>
      <c r="H70" s="3">
        <v>150785.57999999999</v>
      </c>
      <c r="I70" s="3">
        <v>3769639.5</v>
      </c>
      <c r="J70" s="3">
        <v>25</v>
      </c>
      <c r="K70" s="3">
        <v>150785.57999999999</v>
      </c>
      <c r="L70" s="3">
        <v>3769639.5</v>
      </c>
    </row>
    <row r="71" spans="1:12" ht="60" customHeight="1" x14ac:dyDescent="0.15">
      <c r="A71" s="1" t="s">
        <v>887</v>
      </c>
      <c r="B71" s="1" t="s">
        <v>79</v>
      </c>
      <c r="C71" s="2" t="s">
        <v>1505</v>
      </c>
      <c r="D71" s="3">
        <v>18060</v>
      </c>
      <c r="E71" s="3">
        <v>167.93</v>
      </c>
      <c r="F71" s="3">
        <v>3032815.8</v>
      </c>
      <c r="G71" s="3">
        <v>18060</v>
      </c>
      <c r="H71" s="3">
        <v>167.93</v>
      </c>
      <c r="I71" s="3">
        <v>3032815.8</v>
      </c>
      <c r="J71" s="3">
        <v>18060</v>
      </c>
      <c r="K71" s="3">
        <v>167.93</v>
      </c>
      <c r="L71" s="3">
        <v>3032815.8</v>
      </c>
    </row>
    <row r="72" spans="1:12" ht="20.100000000000001" customHeight="1" x14ac:dyDescent="0.15">
      <c r="A72" s="1" t="s">
        <v>518</v>
      </c>
      <c r="B72" s="1" t="s">
        <v>79</v>
      </c>
      <c r="C72" s="2" t="s">
        <v>1506</v>
      </c>
      <c r="D72" s="3">
        <v>11</v>
      </c>
      <c r="E72" s="3">
        <v>150785.57999999999</v>
      </c>
      <c r="F72" s="3">
        <v>1658641.38</v>
      </c>
      <c r="G72" s="3">
        <v>11</v>
      </c>
      <c r="H72" s="3">
        <v>150785.57999999999</v>
      </c>
      <c r="I72" s="3">
        <v>1658641.38</v>
      </c>
      <c r="J72" s="3">
        <v>11</v>
      </c>
      <c r="K72" s="3">
        <v>150785.57999999999</v>
      </c>
      <c r="L72" s="3">
        <v>1658641.38</v>
      </c>
    </row>
    <row r="73" spans="1:12" ht="39.950000000000003" customHeight="1" x14ac:dyDescent="0.15">
      <c r="A73" s="1" t="s">
        <v>619</v>
      </c>
      <c r="B73" s="1" t="s">
        <v>79</v>
      </c>
      <c r="C73" s="2" t="s">
        <v>1507</v>
      </c>
      <c r="D73" s="3">
        <v>1</v>
      </c>
      <c r="E73" s="3">
        <v>229444.99</v>
      </c>
      <c r="F73" s="3">
        <v>229444.99</v>
      </c>
      <c r="G73" s="3">
        <v>1</v>
      </c>
      <c r="H73" s="3">
        <v>229444.99</v>
      </c>
      <c r="I73" s="3">
        <v>229444.99</v>
      </c>
      <c r="J73" s="3">
        <v>1</v>
      </c>
      <c r="K73" s="3">
        <v>229444.99</v>
      </c>
      <c r="L73" s="3">
        <v>229444.99</v>
      </c>
    </row>
    <row r="74" spans="1:12" ht="20.100000000000001" customHeight="1" x14ac:dyDescent="0.15">
      <c r="A74" s="1" t="s">
        <v>520</v>
      </c>
      <c r="B74" s="1" t="s">
        <v>79</v>
      </c>
      <c r="C74" s="2" t="s">
        <v>1508</v>
      </c>
      <c r="D74" s="3">
        <v>11</v>
      </c>
      <c r="E74" s="3">
        <v>148057.37</v>
      </c>
      <c r="F74" s="3">
        <v>1628631.07</v>
      </c>
      <c r="G74" s="3">
        <v>11</v>
      </c>
      <c r="H74" s="3">
        <v>148057.37</v>
      </c>
      <c r="I74" s="3">
        <v>1628631.07</v>
      </c>
      <c r="J74" s="3">
        <v>11</v>
      </c>
      <c r="K74" s="3">
        <v>148057.37</v>
      </c>
      <c r="L74" s="3">
        <v>1628631.07</v>
      </c>
    </row>
    <row r="75" spans="1:12" ht="20.100000000000001" customHeight="1" x14ac:dyDescent="0.15">
      <c r="A75" s="1" t="s">
        <v>522</v>
      </c>
      <c r="B75" s="1" t="s">
        <v>79</v>
      </c>
      <c r="C75" s="2" t="s">
        <v>1509</v>
      </c>
      <c r="D75" s="3">
        <v>11</v>
      </c>
      <c r="E75" s="3">
        <v>150785.57999999999</v>
      </c>
      <c r="F75" s="3">
        <v>1658641.38</v>
      </c>
      <c r="G75" s="3">
        <v>11</v>
      </c>
      <c r="H75" s="3">
        <v>150785.57999999999</v>
      </c>
      <c r="I75" s="3">
        <v>1658641.38</v>
      </c>
      <c r="J75" s="3">
        <v>11</v>
      </c>
      <c r="K75" s="3">
        <v>150785.57999999999</v>
      </c>
      <c r="L75" s="3">
        <v>1658641.38</v>
      </c>
    </row>
    <row r="76" spans="1:12" ht="24.95" customHeight="1" x14ac:dyDescent="0.15">
      <c r="A76" s="33" t="s">
        <v>602</v>
      </c>
      <c r="B76" s="33"/>
      <c r="C76" s="33"/>
      <c r="D76" s="10" t="s">
        <v>70</v>
      </c>
      <c r="E76" s="10" t="s">
        <v>70</v>
      </c>
      <c r="F76" s="10">
        <f>SUM(F41:F75)</f>
        <v>182380976.20000002</v>
      </c>
      <c r="G76" s="10" t="s">
        <v>70</v>
      </c>
      <c r="H76" s="10" t="s">
        <v>70</v>
      </c>
      <c r="I76" s="10">
        <f>SUM(I41:I75)</f>
        <v>182380976.20000002</v>
      </c>
      <c r="J76" s="10" t="s">
        <v>70</v>
      </c>
      <c r="K76" s="10" t="s">
        <v>70</v>
      </c>
      <c r="L76" s="10">
        <f>SUM(L41:L75)</f>
        <v>182380976.20000002</v>
      </c>
    </row>
    <row r="77" spans="1:12" ht="15" customHeight="1" x14ac:dyDescent="0.15"/>
    <row r="78" spans="1:12" ht="24.95" customHeight="1" x14ac:dyDescent="0.15">
      <c r="A78" s="32" t="s">
        <v>1510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</row>
    <row r="79" spans="1:12" ht="24.95" customHeight="1" x14ac:dyDescent="0.15"/>
    <row r="80" spans="1:12" ht="50.1" customHeight="1" x14ac:dyDescent="0.15">
      <c r="A80" s="18" t="s">
        <v>380</v>
      </c>
      <c r="B80" s="18" t="s">
        <v>49</v>
      </c>
      <c r="C80" s="18" t="s">
        <v>1444</v>
      </c>
      <c r="D80" s="18" t="s">
        <v>1445</v>
      </c>
      <c r="E80" s="18"/>
      <c r="F80" s="18"/>
      <c r="G80" s="18" t="s">
        <v>1446</v>
      </c>
      <c r="H80" s="18"/>
      <c r="I80" s="18"/>
      <c r="J80" s="18" t="s">
        <v>1447</v>
      </c>
      <c r="K80" s="18"/>
      <c r="L80" s="18"/>
    </row>
    <row r="81" spans="1:13" ht="50.1" customHeight="1" x14ac:dyDescent="0.15">
      <c r="A81" s="18"/>
      <c r="B81" s="18"/>
      <c r="C81" s="18"/>
      <c r="D81" s="1" t="s">
        <v>1448</v>
      </c>
      <c r="E81" s="1" t="s">
        <v>1449</v>
      </c>
      <c r="F81" s="1" t="s">
        <v>1450</v>
      </c>
      <c r="G81" s="1" t="s">
        <v>1448</v>
      </c>
      <c r="H81" s="1" t="s">
        <v>1449</v>
      </c>
      <c r="I81" s="1" t="s">
        <v>1451</v>
      </c>
      <c r="J81" s="1" t="s">
        <v>1448</v>
      </c>
      <c r="K81" s="1" t="s">
        <v>1449</v>
      </c>
      <c r="L81" s="1" t="s">
        <v>1452</v>
      </c>
    </row>
    <row r="82" spans="1:13" ht="24.95" customHeight="1" x14ac:dyDescent="0.15">
      <c r="A82" s="1" t="s">
        <v>387</v>
      </c>
      <c r="B82" s="1" t="s">
        <v>486</v>
      </c>
      <c r="C82" s="1" t="s">
        <v>487</v>
      </c>
      <c r="D82" s="1" t="s">
        <v>488</v>
      </c>
      <c r="E82" s="1" t="s">
        <v>489</v>
      </c>
      <c r="F82" s="1" t="s">
        <v>490</v>
      </c>
      <c r="G82" s="1" t="s">
        <v>491</v>
      </c>
      <c r="H82" s="1" t="s">
        <v>492</v>
      </c>
      <c r="I82" s="1" t="s">
        <v>493</v>
      </c>
      <c r="J82" s="1" t="s">
        <v>494</v>
      </c>
      <c r="K82" s="1" t="s">
        <v>495</v>
      </c>
      <c r="L82" s="1" t="s">
        <v>504</v>
      </c>
    </row>
    <row r="83" spans="1:13" ht="20.100000000000001" customHeight="1" x14ac:dyDescent="0.15">
      <c r="A83" s="1" t="s">
        <v>70</v>
      </c>
      <c r="B83" s="1" t="s">
        <v>70</v>
      </c>
      <c r="C83" s="1" t="s">
        <v>70</v>
      </c>
      <c r="D83" s="1" t="s">
        <v>70</v>
      </c>
      <c r="E83" s="1" t="s">
        <v>70</v>
      </c>
      <c r="F83" s="1" t="s">
        <v>70</v>
      </c>
      <c r="G83" s="1" t="s">
        <v>70</v>
      </c>
      <c r="H83" s="1" t="s">
        <v>70</v>
      </c>
      <c r="I83" s="1" t="s">
        <v>70</v>
      </c>
      <c r="J83" s="1" t="s">
        <v>70</v>
      </c>
      <c r="K83" s="1" t="s">
        <v>70</v>
      </c>
      <c r="L83" s="1" t="s">
        <v>70</v>
      </c>
    </row>
    <row r="84" spans="1:13" ht="15" customHeight="1" x14ac:dyDescent="0.15"/>
    <row r="85" spans="1:13" ht="24.95" customHeight="1" x14ac:dyDescent="0.15">
      <c r="A85" s="32" t="s">
        <v>1511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</row>
    <row r="86" spans="1:13" ht="15" customHeight="1" x14ac:dyDescent="0.15"/>
    <row r="87" spans="1:13" ht="24.95" customHeight="1" x14ac:dyDescent="0.15">
      <c r="A87" s="32" t="s">
        <v>1512</v>
      </c>
      <c r="B87" s="32"/>
      <c r="C87" s="32"/>
      <c r="D87" s="32"/>
      <c r="E87" s="32"/>
      <c r="F87" s="32"/>
    </row>
    <row r="88" spans="1:13" ht="24.95" customHeight="1" x14ac:dyDescent="0.15"/>
    <row r="89" spans="1:13" ht="50.1" customHeight="1" x14ac:dyDescent="0.15">
      <c r="A89" s="18" t="s">
        <v>380</v>
      </c>
      <c r="B89" s="18" t="s">
        <v>49</v>
      </c>
      <c r="C89" s="18" t="s">
        <v>1444</v>
      </c>
      <c r="D89" s="18" t="s">
        <v>1513</v>
      </c>
      <c r="E89" s="18"/>
      <c r="F89" s="18"/>
    </row>
    <row r="90" spans="1:13" ht="50.1" customHeight="1" x14ac:dyDescent="0.15">
      <c r="A90" s="18"/>
      <c r="B90" s="18"/>
      <c r="C90" s="18"/>
      <c r="D90" s="1" t="s">
        <v>1445</v>
      </c>
      <c r="E90" s="1" t="s">
        <v>1446</v>
      </c>
      <c r="F90" s="1" t="s">
        <v>1447</v>
      </c>
    </row>
    <row r="91" spans="1:13" ht="24.95" customHeight="1" x14ac:dyDescent="0.15">
      <c r="A91" s="1" t="s">
        <v>387</v>
      </c>
      <c r="B91" s="1" t="s">
        <v>486</v>
      </c>
      <c r="C91" s="1" t="s">
        <v>487</v>
      </c>
      <c r="D91" s="1" t="s">
        <v>488</v>
      </c>
      <c r="E91" s="1" t="s">
        <v>489</v>
      </c>
      <c r="F91" s="1" t="s">
        <v>490</v>
      </c>
    </row>
    <row r="92" spans="1:13" ht="39.950000000000003" customHeight="1" x14ac:dyDescent="0.15">
      <c r="A92" s="1" t="s">
        <v>387</v>
      </c>
      <c r="B92" s="1" t="s">
        <v>88</v>
      </c>
      <c r="C92" s="2" t="s">
        <v>1514</v>
      </c>
      <c r="D92" s="3">
        <v>50000</v>
      </c>
      <c r="E92" s="3">
        <v>50000</v>
      </c>
      <c r="F92" s="3">
        <v>50000</v>
      </c>
    </row>
    <row r="93" spans="1:13" ht="24.95" customHeight="1" x14ac:dyDescent="0.15">
      <c r="A93" s="33" t="s">
        <v>602</v>
      </c>
      <c r="B93" s="33"/>
      <c r="C93" s="33"/>
      <c r="D93" s="10">
        <f>SUM(D92:D92)</f>
        <v>50000</v>
      </c>
      <c r="E93" s="10">
        <f>SUM(E92:E92)</f>
        <v>50000</v>
      </c>
      <c r="F93" s="10">
        <f>SUM(F92:F92)</f>
        <v>50000</v>
      </c>
    </row>
    <row r="94" spans="1:13" ht="15" customHeight="1" x14ac:dyDescent="0.15"/>
    <row r="95" spans="1:13" ht="24.95" customHeight="1" x14ac:dyDescent="0.15">
      <c r="A95" s="32" t="s">
        <v>1515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</row>
    <row r="96" spans="1:13" ht="15" customHeight="1" x14ac:dyDescent="0.15"/>
    <row r="97" spans="1:6" ht="24.95" customHeight="1" x14ac:dyDescent="0.15">
      <c r="A97" s="32" t="s">
        <v>1516</v>
      </c>
      <c r="B97" s="32"/>
      <c r="C97" s="32"/>
      <c r="D97" s="32"/>
      <c r="E97" s="32"/>
      <c r="F97" s="32"/>
    </row>
    <row r="98" spans="1:6" ht="24.95" customHeight="1" x14ac:dyDescent="0.15"/>
    <row r="99" spans="1:6" ht="50.1" customHeight="1" x14ac:dyDescent="0.15">
      <c r="A99" s="18" t="s">
        <v>380</v>
      </c>
      <c r="B99" s="18" t="s">
        <v>49</v>
      </c>
      <c r="C99" s="18" t="s">
        <v>1444</v>
      </c>
      <c r="D99" s="18" t="s">
        <v>1513</v>
      </c>
      <c r="E99" s="18"/>
      <c r="F99" s="18"/>
    </row>
    <row r="100" spans="1:6" ht="50.1" customHeight="1" x14ac:dyDescent="0.15">
      <c r="A100" s="18"/>
      <c r="B100" s="18"/>
      <c r="C100" s="18"/>
      <c r="D100" s="1" t="s">
        <v>1445</v>
      </c>
      <c r="E100" s="1" t="s">
        <v>1446</v>
      </c>
      <c r="F100" s="1" t="s">
        <v>1447</v>
      </c>
    </row>
    <row r="101" spans="1:6" ht="24.95" customHeight="1" x14ac:dyDescent="0.15">
      <c r="A101" s="1" t="s">
        <v>387</v>
      </c>
      <c r="B101" s="1" t="s">
        <v>486</v>
      </c>
      <c r="C101" s="1" t="s">
        <v>487</v>
      </c>
      <c r="D101" s="1" t="s">
        <v>488</v>
      </c>
      <c r="E101" s="1" t="s">
        <v>489</v>
      </c>
      <c r="F101" s="1" t="s">
        <v>490</v>
      </c>
    </row>
    <row r="102" spans="1:6" ht="39.950000000000003" customHeight="1" x14ac:dyDescent="0.15">
      <c r="A102" s="1" t="s">
        <v>387</v>
      </c>
      <c r="B102" s="1" t="s">
        <v>94</v>
      </c>
      <c r="C102" s="2" t="s">
        <v>1517</v>
      </c>
      <c r="D102" s="3">
        <v>1200000</v>
      </c>
      <c r="E102" s="3">
        <v>1500000</v>
      </c>
      <c r="F102" s="3">
        <v>1500000</v>
      </c>
    </row>
    <row r="103" spans="1:6" ht="39.950000000000003" customHeight="1" x14ac:dyDescent="0.15">
      <c r="A103" s="1" t="s">
        <v>486</v>
      </c>
      <c r="B103" s="1" t="s">
        <v>94</v>
      </c>
      <c r="C103" s="2" t="s">
        <v>1518</v>
      </c>
      <c r="D103" s="3">
        <v>1000000</v>
      </c>
      <c r="E103" s="3">
        <v>700000</v>
      </c>
      <c r="F103" s="3">
        <v>700000</v>
      </c>
    </row>
    <row r="104" spans="1:6" ht="20.100000000000001" customHeight="1" x14ac:dyDescent="0.15">
      <c r="A104" s="1" t="s">
        <v>487</v>
      </c>
      <c r="B104" s="1" t="s">
        <v>94</v>
      </c>
      <c r="C104" s="2" t="s">
        <v>1519</v>
      </c>
      <c r="D104" s="3">
        <v>950600</v>
      </c>
      <c r="E104" s="3">
        <v>950600</v>
      </c>
      <c r="F104" s="3">
        <v>950600</v>
      </c>
    </row>
    <row r="105" spans="1:6" ht="20.100000000000001" customHeight="1" x14ac:dyDescent="0.15">
      <c r="A105" s="1" t="s">
        <v>488</v>
      </c>
      <c r="B105" s="1" t="s">
        <v>94</v>
      </c>
      <c r="C105" s="2" t="s">
        <v>1520</v>
      </c>
      <c r="D105" s="3">
        <v>1358000</v>
      </c>
      <c r="E105" s="3">
        <v>1358000</v>
      </c>
      <c r="F105" s="3">
        <v>1358000</v>
      </c>
    </row>
    <row r="106" spans="1:6" ht="20.100000000000001" customHeight="1" x14ac:dyDescent="0.15">
      <c r="A106" s="1" t="s">
        <v>489</v>
      </c>
      <c r="B106" s="1" t="s">
        <v>94</v>
      </c>
      <c r="C106" s="2" t="s">
        <v>1521</v>
      </c>
      <c r="D106" s="3">
        <v>1629600</v>
      </c>
      <c r="E106" s="3">
        <v>1629600</v>
      </c>
      <c r="F106" s="3">
        <v>1629600</v>
      </c>
    </row>
    <row r="107" spans="1:6" ht="20.100000000000001" customHeight="1" x14ac:dyDescent="0.15">
      <c r="A107" s="1" t="s">
        <v>490</v>
      </c>
      <c r="B107" s="1" t="s">
        <v>94</v>
      </c>
      <c r="C107" s="2" t="s">
        <v>1522</v>
      </c>
      <c r="D107" s="3">
        <v>1358000</v>
      </c>
      <c r="E107" s="3">
        <v>1358000</v>
      </c>
      <c r="F107" s="3">
        <v>1358000</v>
      </c>
    </row>
    <row r="108" spans="1:6" ht="120" customHeight="1" x14ac:dyDescent="0.15">
      <c r="A108" s="1" t="s">
        <v>491</v>
      </c>
      <c r="B108" s="1" t="s">
        <v>94</v>
      </c>
      <c r="C108" s="2" t="s">
        <v>1523</v>
      </c>
      <c r="D108" s="3">
        <v>9961000</v>
      </c>
      <c r="E108" s="3">
        <v>9878000</v>
      </c>
      <c r="F108" s="3">
        <v>0</v>
      </c>
    </row>
    <row r="109" spans="1:6" ht="159.94999999999999" customHeight="1" x14ac:dyDescent="0.15">
      <c r="A109" s="1" t="s">
        <v>492</v>
      </c>
      <c r="B109" s="1" t="s">
        <v>94</v>
      </c>
      <c r="C109" s="2" t="s">
        <v>1524</v>
      </c>
      <c r="D109" s="3">
        <v>7812000</v>
      </c>
      <c r="E109" s="3">
        <v>0</v>
      </c>
      <c r="F109" s="3">
        <v>0</v>
      </c>
    </row>
    <row r="110" spans="1:6" ht="140.1" customHeight="1" x14ac:dyDescent="0.15">
      <c r="A110" s="1" t="s">
        <v>493</v>
      </c>
      <c r="B110" s="1" t="s">
        <v>94</v>
      </c>
      <c r="C110" s="2" t="s">
        <v>1525</v>
      </c>
      <c r="D110" s="3">
        <v>234360</v>
      </c>
      <c r="E110" s="3">
        <v>0</v>
      </c>
      <c r="F110" s="3">
        <v>0</v>
      </c>
    </row>
    <row r="111" spans="1:6" ht="120" customHeight="1" x14ac:dyDescent="0.15">
      <c r="A111" s="1" t="s">
        <v>494</v>
      </c>
      <c r="B111" s="1" t="s">
        <v>94</v>
      </c>
      <c r="C111" s="2" t="s">
        <v>1526</v>
      </c>
      <c r="D111" s="3">
        <v>32810534.690000001</v>
      </c>
      <c r="E111" s="3">
        <v>0</v>
      </c>
      <c r="F111" s="3">
        <v>0</v>
      </c>
    </row>
    <row r="112" spans="1:6" ht="120" customHeight="1" x14ac:dyDescent="0.15">
      <c r="A112" s="1" t="s">
        <v>495</v>
      </c>
      <c r="B112" s="1" t="s">
        <v>94</v>
      </c>
      <c r="C112" s="2" t="s">
        <v>1527</v>
      </c>
      <c r="D112" s="3">
        <v>1500000</v>
      </c>
      <c r="E112" s="3">
        <v>0</v>
      </c>
      <c r="F112" s="3">
        <v>0</v>
      </c>
    </row>
    <row r="113" spans="1:13" ht="24.95" customHeight="1" x14ac:dyDescent="0.15">
      <c r="A113" s="33" t="s">
        <v>602</v>
      </c>
      <c r="B113" s="33"/>
      <c r="C113" s="33"/>
      <c r="D113" s="10">
        <f>SUM(D102:D112)</f>
        <v>59814094.689999998</v>
      </c>
      <c r="E113" s="10">
        <f>SUM(E102:E112)</f>
        <v>17374200</v>
      </c>
      <c r="F113" s="10">
        <f>SUM(F102:F112)</f>
        <v>7496200</v>
      </c>
    </row>
    <row r="114" spans="1:13" ht="15" customHeight="1" x14ac:dyDescent="0.15"/>
    <row r="115" spans="1:13" ht="24.95" customHeight="1" x14ac:dyDescent="0.15">
      <c r="A115" s="32" t="s">
        <v>1528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</row>
    <row r="116" spans="1:13" ht="15" customHeight="1" x14ac:dyDescent="0.15"/>
    <row r="117" spans="1:13" ht="24.95" customHeight="1" x14ac:dyDescent="0.15">
      <c r="A117" s="32" t="s">
        <v>1529</v>
      </c>
      <c r="B117" s="32"/>
      <c r="C117" s="32"/>
      <c r="D117" s="32"/>
      <c r="E117" s="32"/>
      <c r="F117" s="32"/>
    </row>
    <row r="118" spans="1:13" ht="24.95" customHeight="1" x14ac:dyDescent="0.15"/>
    <row r="119" spans="1:13" ht="50.1" customHeight="1" x14ac:dyDescent="0.15">
      <c r="A119" s="18" t="s">
        <v>380</v>
      </c>
      <c r="B119" s="18" t="s">
        <v>49</v>
      </c>
      <c r="C119" s="18" t="s">
        <v>1444</v>
      </c>
      <c r="D119" s="18" t="s">
        <v>1513</v>
      </c>
      <c r="E119" s="18"/>
      <c r="F119" s="18"/>
    </row>
    <row r="120" spans="1:13" ht="50.1" customHeight="1" x14ac:dyDescent="0.15">
      <c r="A120" s="18"/>
      <c r="B120" s="18"/>
      <c r="C120" s="18"/>
      <c r="D120" s="1" t="s">
        <v>1445</v>
      </c>
      <c r="E120" s="1" t="s">
        <v>1446</v>
      </c>
      <c r="F120" s="1" t="s">
        <v>1447</v>
      </c>
    </row>
    <row r="121" spans="1:13" ht="24.95" customHeight="1" x14ac:dyDescent="0.15">
      <c r="A121" s="1" t="s">
        <v>387</v>
      </c>
      <c r="B121" s="1" t="s">
        <v>486</v>
      </c>
      <c r="C121" s="1" t="s">
        <v>487</v>
      </c>
      <c r="D121" s="1" t="s">
        <v>488</v>
      </c>
      <c r="E121" s="1" t="s">
        <v>489</v>
      </c>
      <c r="F121" s="1" t="s">
        <v>490</v>
      </c>
    </row>
    <row r="122" spans="1:13" ht="39.950000000000003" customHeight="1" x14ac:dyDescent="0.15">
      <c r="A122" s="1" t="s">
        <v>387</v>
      </c>
      <c r="B122" s="1" t="s">
        <v>1530</v>
      </c>
      <c r="C122" s="2" t="s">
        <v>1531</v>
      </c>
      <c r="D122" s="3">
        <v>78105</v>
      </c>
      <c r="E122" s="3">
        <v>0</v>
      </c>
      <c r="F122" s="3">
        <v>0</v>
      </c>
    </row>
    <row r="123" spans="1:13" ht="24.95" customHeight="1" x14ac:dyDescent="0.15">
      <c r="A123" s="33" t="s">
        <v>602</v>
      </c>
      <c r="B123" s="33"/>
      <c r="C123" s="33"/>
      <c r="D123" s="10">
        <f>SUM(D122:D122)</f>
        <v>78105</v>
      </c>
      <c r="E123" s="10">
        <f>SUM(E122:E122)</f>
        <v>0</v>
      </c>
      <c r="F123" s="10">
        <f>SUM(F122:F122)</f>
        <v>0</v>
      </c>
    </row>
    <row r="124" spans="1:13" ht="15" customHeight="1" x14ac:dyDescent="0.15"/>
    <row r="125" spans="1:13" ht="24.95" customHeight="1" x14ac:dyDescent="0.15">
      <c r="A125" s="32" t="s">
        <v>1532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</row>
    <row r="126" spans="1:13" ht="24.95" customHeight="1" x14ac:dyDescent="0.15"/>
    <row r="127" spans="1:13" ht="50.1" customHeight="1" x14ac:dyDescent="0.15">
      <c r="A127" s="18" t="s">
        <v>380</v>
      </c>
      <c r="B127" s="18" t="s">
        <v>49</v>
      </c>
      <c r="C127" s="18" t="s">
        <v>1444</v>
      </c>
      <c r="D127" s="18" t="s">
        <v>1445</v>
      </c>
      <c r="E127" s="18"/>
      <c r="F127" s="18"/>
      <c r="G127" s="18" t="s">
        <v>1446</v>
      </c>
      <c r="H127" s="18"/>
      <c r="I127" s="18"/>
      <c r="J127" s="18" t="s">
        <v>1447</v>
      </c>
      <c r="K127" s="18"/>
      <c r="L127" s="18"/>
    </row>
    <row r="128" spans="1:13" ht="50.1" customHeight="1" x14ac:dyDescent="0.15">
      <c r="A128" s="18"/>
      <c r="B128" s="18"/>
      <c r="C128" s="18"/>
      <c r="D128" s="1" t="s">
        <v>1533</v>
      </c>
      <c r="E128" s="1" t="s">
        <v>1534</v>
      </c>
      <c r="F128" s="1" t="s">
        <v>1535</v>
      </c>
      <c r="G128" s="1" t="s">
        <v>1533</v>
      </c>
      <c r="H128" s="1" t="s">
        <v>1534</v>
      </c>
      <c r="I128" s="1" t="s">
        <v>1536</v>
      </c>
      <c r="J128" s="1" t="s">
        <v>1533</v>
      </c>
      <c r="K128" s="1" t="s">
        <v>1534</v>
      </c>
      <c r="L128" s="1" t="s">
        <v>1537</v>
      </c>
    </row>
    <row r="129" spans="1:12" ht="24.95" customHeight="1" x14ac:dyDescent="0.15">
      <c r="A129" s="1" t="s">
        <v>387</v>
      </c>
      <c r="B129" s="1" t="s">
        <v>486</v>
      </c>
      <c r="C129" s="1" t="s">
        <v>487</v>
      </c>
      <c r="D129" s="1" t="s">
        <v>488</v>
      </c>
      <c r="E129" s="1" t="s">
        <v>489</v>
      </c>
      <c r="F129" s="1" t="s">
        <v>490</v>
      </c>
      <c r="G129" s="1" t="s">
        <v>491</v>
      </c>
      <c r="H129" s="1" t="s">
        <v>492</v>
      </c>
      <c r="I129" s="1" t="s">
        <v>493</v>
      </c>
      <c r="J129" s="1" t="s">
        <v>494</v>
      </c>
      <c r="K129" s="1" t="s">
        <v>495</v>
      </c>
      <c r="L129" s="1" t="s">
        <v>504</v>
      </c>
    </row>
    <row r="130" spans="1:12" ht="20.100000000000001" customHeight="1" x14ac:dyDescent="0.15">
      <c r="A130" s="1" t="s">
        <v>70</v>
      </c>
      <c r="B130" s="1" t="s">
        <v>70</v>
      </c>
      <c r="C130" s="1" t="s">
        <v>70</v>
      </c>
      <c r="D130" s="1" t="s">
        <v>70</v>
      </c>
      <c r="E130" s="1" t="s">
        <v>70</v>
      </c>
      <c r="F130" s="1" t="s">
        <v>70</v>
      </c>
      <c r="G130" s="1" t="s">
        <v>70</v>
      </c>
      <c r="H130" s="1" t="s">
        <v>70</v>
      </c>
      <c r="I130" s="1" t="s">
        <v>70</v>
      </c>
      <c r="J130" s="1" t="s">
        <v>70</v>
      </c>
      <c r="K130" s="1" t="s">
        <v>70</v>
      </c>
      <c r="L130" s="1" t="s">
        <v>70</v>
      </c>
    </row>
  </sheetData>
  <sheetProtection password="8C90" sheet="1" objects="1" scenarios="1"/>
  <mergeCells count="61">
    <mergeCell ref="A123:C123"/>
    <mergeCell ref="A125:L125"/>
    <mergeCell ref="A127:A128"/>
    <mergeCell ref="B127:B128"/>
    <mergeCell ref="C127:C128"/>
    <mergeCell ref="D127:F127"/>
    <mergeCell ref="G127:I127"/>
    <mergeCell ref="J127:L127"/>
    <mergeCell ref="A113:C113"/>
    <mergeCell ref="A115:M115"/>
    <mergeCell ref="A117:F117"/>
    <mergeCell ref="A119:A120"/>
    <mergeCell ref="B119:B120"/>
    <mergeCell ref="C119:C120"/>
    <mergeCell ref="D119:F119"/>
    <mergeCell ref="A93:C93"/>
    <mergeCell ref="A95:M95"/>
    <mergeCell ref="A97:F97"/>
    <mergeCell ref="A99:A100"/>
    <mergeCell ref="B99:B100"/>
    <mergeCell ref="C99:C100"/>
    <mergeCell ref="D99:F99"/>
    <mergeCell ref="A85:M85"/>
    <mergeCell ref="A87:F87"/>
    <mergeCell ref="A89:A90"/>
    <mergeCell ref="B89:B90"/>
    <mergeCell ref="C89:C90"/>
    <mergeCell ref="D89:F89"/>
    <mergeCell ref="A76:C76"/>
    <mergeCell ref="A78:L78"/>
    <mergeCell ref="A80:A81"/>
    <mergeCell ref="B80:B81"/>
    <mergeCell ref="C80:C81"/>
    <mergeCell ref="D80:F80"/>
    <mergeCell ref="G80:I80"/>
    <mergeCell ref="J80:L80"/>
    <mergeCell ref="A34:C34"/>
    <mergeCell ref="A36:L36"/>
    <mergeCell ref="A38:A39"/>
    <mergeCell ref="B38:B39"/>
    <mergeCell ref="C38:C39"/>
    <mergeCell ref="D38:F38"/>
    <mergeCell ref="G38:I38"/>
    <mergeCell ref="J38:L38"/>
    <mergeCell ref="A13:M13"/>
    <mergeCell ref="A15:L15"/>
    <mergeCell ref="A17:A18"/>
    <mergeCell ref="B17:B18"/>
    <mergeCell ref="C17:C18"/>
    <mergeCell ref="D17:F17"/>
    <mergeCell ref="G17:I17"/>
    <mergeCell ref="J17:L17"/>
    <mergeCell ref="A2:M2"/>
    <mergeCell ref="A4:M4"/>
    <mergeCell ref="A6:L6"/>
    <mergeCell ref="A8:A9"/>
    <mergeCell ref="B8:B9"/>
    <mergeCell ref="C8:C9"/>
    <mergeCell ref="D8:F8"/>
    <mergeCell ref="G8:I8"/>
    <mergeCell ref="J8:L8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&amp;K00-00926214.O65.496580</oddHeader>
    <oddFooter>&amp;L&amp;L&amp;"Verdana,Полужирный"&amp;K000000&amp;L&amp;"Verdana,Полужирный"&amp;K00-014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6"/>
  <sheetViews>
    <sheetView workbookViewId="0"/>
  </sheetViews>
  <sheetFormatPr defaultRowHeight="10.5" x14ac:dyDescent="0.15"/>
  <cols>
    <col min="1" max="1" width="57.28515625" customWidth="1"/>
    <col min="2" max="2" width="9.5703125" customWidth="1"/>
    <col min="3" max="3" width="15.28515625" customWidth="1"/>
    <col min="4" max="16" width="22.85546875" customWidth="1"/>
  </cols>
  <sheetData>
    <row r="1" spans="1:16" ht="15" customHeight="1" x14ac:dyDescent="0.15"/>
    <row r="2" spans="1:16" ht="24.95" customHeight="1" x14ac:dyDescent="0.15">
      <c r="A2" s="17" t="s">
        <v>1538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15" customHeight="1" x14ac:dyDescent="0.15"/>
    <row r="4" spans="1:16" ht="24.95" customHeight="1" x14ac:dyDescent="0.15">
      <c r="A4" s="18" t="s">
        <v>47</v>
      </c>
      <c r="B4" s="18" t="s">
        <v>48</v>
      </c>
      <c r="C4" s="18" t="s">
        <v>49</v>
      </c>
      <c r="D4" s="18" t="s">
        <v>1539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ht="24.95" customHeight="1" x14ac:dyDescent="0.15">
      <c r="A5" s="18"/>
      <c r="B5" s="18"/>
      <c r="C5" s="18"/>
      <c r="D5" s="18" t="s">
        <v>1540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 t="s">
        <v>1541</v>
      </c>
      <c r="P5" s="18"/>
    </row>
    <row r="6" spans="1:16" ht="24.95" customHeight="1" x14ac:dyDescent="0.15">
      <c r="A6" s="18"/>
      <c r="B6" s="18"/>
      <c r="C6" s="18"/>
      <c r="D6" s="18" t="s">
        <v>482</v>
      </c>
      <c r="E6" s="18" t="s">
        <v>53</v>
      </c>
      <c r="F6" s="18"/>
      <c r="G6" s="18"/>
      <c r="H6" s="18"/>
      <c r="I6" s="18"/>
      <c r="J6" s="18"/>
      <c r="K6" s="18"/>
      <c r="L6" s="18"/>
      <c r="M6" s="18"/>
      <c r="N6" s="18"/>
      <c r="O6" s="1" t="s">
        <v>1542</v>
      </c>
      <c r="P6" s="1" t="s">
        <v>1543</v>
      </c>
    </row>
    <row r="7" spans="1:16" ht="69.95" customHeight="1" x14ac:dyDescent="0.15">
      <c r="A7" s="18"/>
      <c r="B7" s="18"/>
      <c r="C7" s="18"/>
      <c r="D7" s="18"/>
      <c r="E7" s="18" t="s">
        <v>1544</v>
      </c>
      <c r="F7" s="18"/>
      <c r="G7" s="18" t="s">
        <v>1545</v>
      </c>
      <c r="H7" s="18"/>
      <c r="I7" s="18" t="s">
        <v>1546</v>
      </c>
      <c r="J7" s="18" t="s">
        <v>1547</v>
      </c>
      <c r="K7" s="18"/>
      <c r="L7" s="18" t="s">
        <v>1548</v>
      </c>
      <c r="M7" s="18"/>
      <c r="N7" s="18"/>
      <c r="O7" s="18" t="s">
        <v>482</v>
      </c>
      <c r="P7" s="18" t="s">
        <v>482</v>
      </c>
    </row>
    <row r="8" spans="1:16" ht="39.950000000000003" customHeight="1" x14ac:dyDescent="0.15">
      <c r="A8" s="18"/>
      <c r="B8" s="18"/>
      <c r="C8" s="18"/>
      <c r="D8" s="18"/>
      <c r="E8" s="1" t="s">
        <v>482</v>
      </c>
      <c r="F8" s="1" t="s">
        <v>1549</v>
      </c>
      <c r="G8" s="1" t="s">
        <v>482</v>
      </c>
      <c r="H8" s="1" t="s">
        <v>1549</v>
      </c>
      <c r="I8" s="18"/>
      <c r="J8" s="1" t="s">
        <v>482</v>
      </c>
      <c r="K8" s="1" t="s">
        <v>1549</v>
      </c>
      <c r="L8" s="1" t="s">
        <v>482</v>
      </c>
      <c r="M8" s="1" t="s">
        <v>1550</v>
      </c>
      <c r="N8" s="1" t="s">
        <v>1549</v>
      </c>
      <c r="O8" s="18"/>
      <c r="P8" s="18"/>
    </row>
    <row r="9" spans="1:16" ht="20.100000000000001" customHeight="1" x14ac:dyDescent="0.15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>
        <v>7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  <c r="O9" s="1">
        <v>15</v>
      </c>
      <c r="P9" s="1">
        <v>16</v>
      </c>
    </row>
    <row r="10" spans="1:16" ht="24.95" customHeight="1" x14ac:dyDescent="0.15">
      <c r="A10" s="2" t="s">
        <v>60</v>
      </c>
      <c r="B10" s="1" t="s">
        <v>61</v>
      </c>
      <c r="C10" s="1" t="s">
        <v>62</v>
      </c>
      <c r="D10" s="3">
        <v>22785845.550000001</v>
      </c>
      <c r="E10" s="3">
        <v>12353891.939999999</v>
      </c>
      <c r="F10" s="3" t="s">
        <v>70</v>
      </c>
      <c r="G10" s="3">
        <v>1768837.14</v>
      </c>
      <c r="H10" s="3" t="s">
        <v>70</v>
      </c>
      <c r="I10" s="3" t="s">
        <v>70</v>
      </c>
      <c r="J10" s="3" t="s">
        <v>70</v>
      </c>
      <c r="K10" s="3" t="s">
        <v>70</v>
      </c>
      <c r="L10" s="3">
        <v>8663116.4700000007</v>
      </c>
      <c r="M10" s="3" t="s">
        <v>70</v>
      </c>
      <c r="N10" s="3" t="s">
        <v>70</v>
      </c>
      <c r="O10" s="3">
        <v>0</v>
      </c>
      <c r="P10" s="3">
        <v>0</v>
      </c>
    </row>
    <row r="11" spans="1:16" ht="24.95" customHeight="1" x14ac:dyDescent="0.15">
      <c r="A11" s="2" t="s">
        <v>63</v>
      </c>
      <c r="B11" s="1" t="s">
        <v>64</v>
      </c>
      <c r="C11" s="1" t="s">
        <v>62</v>
      </c>
      <c r="D11" s="3">
        <v>0</v>
      </c>
      <c r="E11" s="3">
        <v>0</v>
      </c>
      <c r="F11" s="3" t="s">
        <v>70</v>
      </c>
      <c r="G11" s="3">
        <v>0</v>
      </c>
      <c r="H11" s="3" t="s">
        <v>70</v>
      </c>
      <c r="I11" s="3" t="s">
        <v>70</v>
      </c>
      <c r="J11" s="3" t="s">
        <v>70</v>
      </c>
      <c r="K11" s="3" t="s">
        <v>70</v>
      </c>
      <c r="L11" s="3">
        <v>0</v>
      </c>
      <c r="M11" s="3" t="s">
        <v>70</v>
      </c>
      <c r="N11" s="3" t="s">
        <v>70</v>
      </c>
      <c r="O11" s="3">
        <v>0</v>
      </c>
      <c r="P11" s="3">
        <v>0</v>
      </c>
    </row>
    <row r="12" spans="1:16" ht="24.95" customHeight="1" x14ac:dyDescent="0.15">
      <c r="A12" s="2" t="s">
        <v>65</v>
      </c>
      <c r="B12" s="1" t="s">
        <v>66</v>
      </c>
      <c r="C12" s="1"/>
      <c r="D12" s="3">
        <v>258504215.88999999</v>
      </c>
      <c r="E12" s="3">
        <v>182380976.19999999</v>
      </c>
      <c r="F12" s="3" t="s">
        <v>70</v>
      </c>
      <c r="G12" s="3">
        <v>52317894.689999998</v>
      </c>
      <c r="H12" s="3" t="s">
        <v>70</v>
      </c>
      <c r="I12" s="3" t="s">
        <v>70</v>
      </c>
      <c r="J12" s="3" t="s">
        <v>70</v>
      </c>
      <c r="K12" s="3" t="s">
        <v>70</v>
      </c>
      <c r="L12" s="3">
        <v>23805345</v>
      </c>
      <c r="M12" s="3" t="s">
        <v>70</v>
      </c>
      <c r="N12" s="3" t="s">
        <v>70</v>
      </c>
      <c r="O12" s="3">
        <v>215986216.19999999</v>
      </c>
      <c r="P12" s="3">
        <v>206108216.19999999</v>
      </c>
    </row>
    <row r="13" spans="1:16" ht="24.95" customHeight="1" x14ac:dyDescent="0.15">
      <c r="A13" s="2" t="s">
        <v>67</v>
      </c>
      <c r="B13" s="1" t="s">
        <v>68</v>
      </c>
      <c r="C13" s="1" t="s">
        <v>69</v>
      </c>
      <c r="D13" s="3">
        <v>0</v>
      </c>
      <c r="E13" s="3" t="s">
        <v>70</v>
      </c>
      <c r="F13" s="3" t="s">
        <v>70</v>
      </c>
      <c r="G13" s="3" t="s">
        <v>70</v>
      </c>
      <c r="H13" s="3" t="s">
        <v>70</v>
      </c>
      <c r="I13" s="3" t="s">
        <v>70</v>
      </c>
      <c r="J13" s="3" t="s">
        <v>70</v>
      </c>
      <c r="K13" s="3" t="s">
        <v>70</v>
      </c>
      <c r="L13" s="3" t="s">
        <v>70</v>
      </c>
      <c r="M13" s="3" t="s">
        <v>70</v>
      </c>
      <c r="N13" s="3" t="s">
        <v>70</v>
      </c>
      <c r="O13" s="3">
        <v>0</v>
      </c>
      <c r="P13" s="3">
        <v>0</v>
      </c>
    </row>
    <row r="14" spans="1:16" ht="24.95" customHeight="1" x14ac:dyDescent="0.15">
      <c r="A14" s="2" t="s">
        <v>71</v>
      </c>
      <c r="B14" s="1" t="s">
        <v>72</v>
      </c>
      <c r="C14" s="1" t="s">
        <v>69</v>
      </c>
      <c r="D14" s="3">
        <v>0</v>
      </c>
      <c r="E14" s="3" t="s">
        <v>70</v>
      </c>
      <c r="F14" s="3" t="s">
        <v>70</v>
      </c>
      <c r="G14" s="3" t="s">
        <v>70</v>
      </c>
      <c r="H14" s="3" t="s">
        <v>70</v>
      </c>
      <c r="I14" s="3" t="s">
        <v>70</v>
      </c>
      <c r="J14" s="3" t="s">
        <v>70</v>
      </c>
      <c r="K14" s="3" t="s">
        <v>70</v>
      </c>
      <c r="L14" s="3" t="s">
        <v>70</v>
      </c>
      <c r="M14" s="3" t="s">
        <v>70</v>
      </c>
      <c r="N14" s="3" t="s">
        <v>70</v>
      </c>
      <c r="O14" s="3">
        <v>0</v>
      </c>
      <c r="P14" s="3">
        <v>0</v>
      </c>
    </row>
    <row r="15" spans="1:16" ht="24.95" customHeight="1" x14ac:dyDescent="0.15">
      <c r="A15" s="2" t="s">
        <v>74</v>
      </c>
      <c r="B15" s="1" t="s">
        <v>75</v>
      </c>
      <c r="C15" s="1" t="s">
        <v>69</v>
      </c>
      <c r="D15" s="3">
        <v>0</v>
      </c>
      <c r="E15" s="3" t="s">
        <v>70</v>
      </c>
      <c r="F15" s="3" t="s">
        <v>70</v>
      </c>
      <c r="G15" s="3" t="s">
        <v>70</v>
      </c>
      <c r="H15" s="3" t="s">
        <v>70</v>
      </c>
      <c r="I15" s="3" t="s">
        <v>70</v>
      </c>
      <c r="J15" s="3" t="s">
        <v>70</v>
      </c>
      <c r="K15" s="3" t="s">
        <v>70</v>
      </c>
      <c r="L15" s="3" t="s">
        <v>70</v>
      </c>
      <c r="M15" s="3" t="s">
        <v>70</v>
      </c>
      <c r="N15" s="3" t="s">
        <v>70</v>
      </c>
      <c r="O15" s="3">
        <v>0</v>
      </c>
      <c r="P15" s="3">
        <v>0</v>
      </c>
    </row>
    <row r="16" spans="1:16" ht="50.1" customHeight="1" x14ac:dyDescent="0.15">
      <c r="A16" s="2" t="s">
        <v>77</v>
      </c>
      <c r="B16" s="1" t="s">
        <v>78</v>
      </c>
      <c r="C16" s="1" t="s">
        <v>79</v>
      </c>
      <c r="D16" s="3">
        <v>198562016.19999999</v>
      </c>
      <c r="E16" s="3">
        <v>182380976.19999999</v>
      </c>
      <c r="F16" s="3" t="s">
        <v>70</v>
      </c>
      <c r="G16" s="3" t="s">
        <v>70</v>
      </c>
      <c r="H16" s="3" t="s">
        <v>70</v>
      </c>
      <c r="I16" s="3" t="s">
        <v>70</v>
      </c>
      <c r="J16" s="3" t="s">
        <v>70</v>
      </c>
      <c r="K16" s="3" t="s">
        <v>70</v>
      </c>
      <c r="L16" s="3">
        <v>16181040</v>
      </c>
      <c r="M16" s="3" t="s">
        <v>70</v>
      </c>
      <c r="N16" s="3" t="s">
        <v>70</v>
      </c>
      <c r="O16" s="3">
        <v>198562016.19999999</v>
      </c>
      <c r="P16" s="3">
        <v>198562016.19999999</v>
      </c>
    </row>
    <row r="17" spans="1:16" ht="75" customHeight="1" x14ac:dyDescent="0.15">
      <c r="A17" s="2" t="s">
        <v>80</v>
      </c>
      <c r="B17" s="1" t="s">
        <v>81</v>
      </c>
      <c r="C17" s="1" t="s">
        <v>79</v>
      </c>
      <c r="D17" s="3">
        <v>182380976.19999999</v>
      </c>
      <c r="E17" s="3">
        <v>182380976.19999999</v>
      </c>
      <c r="F17" s="3" t="s">
        <v>70</v>
      </c>
      <c r="G17" s="3" t="s">
        <v>70</v>
      </c>
      <c r="H17" s="3" t="s">
        <v>70</v>
      </c>
      <c r="I17" s="3" t="s">
        <v>70</v>
      </c>
      <c r="J17" s="3" t="s">
        <v>70</v>
      </c>
      <c r="K17" s="3" t="s">
        <v>70</v>
      </c>
      <c r="L17" s="3" t="s">
        <v>70</v>
      </c>
      <c r="M17" s="3" t="s">
        <v>70</v>
      </c>
      <c r="N17" s="3" t="s">
        <v>70</v>
      </c>
      <c r="O17" s="3">
        <v>182380976.19999999</v>
      </c>
      <c r="P17" s="3">
        <v>182380976.19999999</v>
      </c>
    </row>
    <row r="18" spans="1:16" ht="50.1" customHeight="1" x14ac:dyDescent="0.15">
      <c r="A18" s="2" t="s">
        <v>83</v>
      </c>
      <c r="B18" s="1" t="s">
        <v>84</v>
      </c>
      <c r="C18" s="1" t="s">
        <v>79</v>
      </c>
      <c r="D18" s="3">
        <v>0</v>
      </c>
      <c r="E18" s="3" t="s">
        <v>70</v>
      </c>
      <c r="F18" s="3" t="s">
        <v>70</v>
      </c>
      <c r="G18" s="3" t="s">
        <v>70</v>
      </c>
      <c r="H18" s="3" t="s">
        <v>70</v>
      </c>
      <c r="I18" s="3" t="s">
        <v>70</v>
      </c>
      <c r="J18" s="3" t="s">
        <v>70</v>
      </c>
      <c r="K18" s="3" t="s">
        <v>70</v>
      </c>
      <c r="L18" s="3" t="s">
        <v>70</v>
      </c>
      <c r="M18" s="3" t="s">
        <v>70</v>
      </c>
      <c r="N18" s="3" t="s">
        <v>70</v>
      </c>
      <c r="O18" s="3">
        <v>0</v>
      </c>
      <c r="P18" s="3">
        <v>0</v>
      </c>
    </row>
    <row r="19" spans="1:16" ht="50.1" customHeight="1" x14ac:dyDescent="0.15">
      <c r="A19" s="2" t="s">
        <v>86</v>
      </c>
      <c r="B19" s="1" t="s">
        <v>87</v>
      </c>
      <c r="C19" s="1" t="s">
        <v>88</v>
      </c>
      <c r="D19" s="3">
        <v>50000</v>
      </c>
      <c r="E19" s="3" t="s">
        <v>70</v>
      </c>
      <c r="F19" s="3" t="s">
        <v>70</v>
      </c>
      <c r="G19" s="3" t="s">
        <v>70</v>
      </c>
      <c r="H19" s="3" t="s">
        <v>70</v>
      </c>
      <c r="I19" s="3" t="s">
        <v>70</v>
      </c>
      <c r="J19" s="3" t="s">
        <v>70</v>
      </c>
      <c r="K19" s="3" t="s">
        <v>70</v>
      </c>
      <c r="L19" s="3">
        <v>50000</v>
      </c>
      <c r="M19" s="3" t="s">
        <v>70</v>
      </c>
      <c r="N19" s="3" t="s">
        <v>70</v>
      </c>
      <c r="O19" s="3">
        <v>50000</v>
      </c>
      <c r="P19" s="3">
        <v>50000</v>
      </c>
    </row>
    <row r="20" spans="1:16" ht="38.1" customHeight="1" x14ac:dyDescent="0.15">
      <c r="A20" s="2" t="s">
        <v>89</v>
      </c>
      <c r="B20" s="1" t="s">
        <v>90</v>
      </c>
      <c r="C20" s="1" t="s">
        <v>88</v>
      </c>
      <c r="D20" s="3">
        <v>0</v>
      </c>
      <c r="E20" s="3" t="s">
        <v>70</v>
      </c>
      <c r="F20" s="3" t="s">
        <v>70</v>
      </c>
      <c r="G20" s="3" t="s">
        <v>70</v>
      </c>
      <c r="H20" s="3" t="s">
        <v>70</v>
      </c>
      <c r="I20" s="3" t="s">
        <v>70</v>
      </c>
      <c r="J20" s="3" t="s">
        <v>70</v>
      </c>
      <c r="K20" s="3" t="s">
        <v>70</v>
      </c>
      <c r="L20" s="3" t="s">
        <v>70</v>
      </c>
      <c r="M20" s="3" t="s">
        <v>70</v>
      </c>
      <c r="N20" s="3" t="s">
        <v>70</v>
      </c>
      <c r="O20" s="3">
        <v>0</v>
      </c>
      <c r="P20" s="3">
        <v>0</v>
      </c>
    </row>
    <row r="21" spans="1:16" ht="24.95" customHeight="1" x14ac:dyDescent="0.15">
      <c r="A21" s="2" t="s">
        <v>92</v>
      </c>
      <c r="B21" s="1" t="s">
        <v>93</v>
      </c>
      <c r="C21" s="1" t="s">
        <v>94</v>
      </c>
      <c r="D21" s="3">
        <v>59814094.689999998</v>
      </c>
      <c r="E21" s="3" t="s">
        <v>70</v>
      </c>
      <c r="F21" s="3" t="s">
        <v>70</v>
      </c>
      <c r="G21" s="3">
        <v>52317894.689999998</v>
      </c>
      <c r="H21" s="3" t="s">
        <v>70</v>
      </c>
      <c r="I21" s="3" t="s">
        <v>70</v>
      </c>
      <c r="J21" s="3" t="s">
        <v>70</v>
      </c>
      <c r="K21" s="3" t="s">
        <v>70</v>
      </c>
      <c r="L21" s="3">
        <v>7496200</v>
      </c>
      <c r="M21" s="3" t="s">
        <v>70</v>
      </c>
      <c r="N21" s="3" t="s">
        <v>70</v>
      </c>
      <c r="O21" s="3">
        <v>17374200</v>
      </c>
      <c r="P21" s="3">
        <v>7496200</v>
      </c>
    </row>
    <row r="22" spans="1:16" ht="38.1" customHeight="1" x14ac:dyDescent="0.15">
      <c r="A22" s="2" t="s">
        <v>95</v>
      </c>
      <c r="B22" s="1" t="s">
        <v>96</v>
      </c>
      <c r="C22" s="1" t="s">
        <v>94</v>
      </c>
      <c r="D22" s="3">
        <v>52317894.689999998</v>
      </c>
      <c r="E22" s="3" t="s">
        <v>70</v>
      </c>
      <c r="F22" s="3" t="s">
        <v>70</v>
      </c>
      <c r="G22" s="3">
        <v>52317894.689999998</v>
      </c>
      <c r="H22" s="3" t="s">
        <v>70</v>
      </c>
      <c r="I22" s="3" t="s">
        <v>70</v>
      </c>
      <c r="J22" s="3" t="s">
        <v>70</v>
      </c>
      <c r="K22" s="3" t="s">
        <v>70</v>
      </c>
      <c r="L22" s="3" t="s">
        <v>70</v>
      </c>
      <c r="M22" s="3" t="s">
        <v>70</v>
      </c>
      <c r="N22" s="3" t="s">
        <v>70</v>
      </c>
      <c r="O22" s="3">
        <v>9878000</v>
      </c>
      <c r="P22" s="3">
        <v>0</v>
      </c>
    </row>
    <row r="23" spans="1:16" ht="24.95" customHeight="1" x14ac:dyDescent="0.15">
      <c r="A23" s="2" t="s">
        <v>97</v>
      </c>
      <c r="B23" s="1" t="s">
        <v>98</v>
      </c>
      <c r="C23" s="1" t="s">
        <v>94</v>
      </c>
      <c r="D23" s="3">
        <v>0</v>
      </c>
      <c r="E23" s="3" t="s">
        <v>70</v>
      </c>
      <c r="F23" s="3" t="s">
        <v>70</v>
      </c>
      <c r="G23" s="3" t="s">
        <v>70</v>
      </c>
      <c r="H23" s="3" t="s">
        <v>70</v>
      </c>
      <c r="I23" s="3" t="s">
        <v>70</v>
      </c>
      <c r="J23" s="3" t="s">
        <v>70</v>
      </c>
      <c r="K23" s="3" t="s">
        <v>70</v>
      </c>
      <c r="L23" s="3" t="s">
        <v>70</v>
      </c>
      <c r="M23" s="3" t="s">
        <v>70</v>
      </c>
      <c r="N23" s="3" t="s">
        <v>70</v>
      </c>
      <c r="O23" s="3">
        <v>0</v>
      </c>
      <c r="P23" s="3">
        <v>0</v>
      </c>
    </row>
    <row r="24" spans="1:16" ht="24.95" customHeight="1" x14ac:dyDescent="0.15">
      <c r="A24" s="2" t="s">
        <v>99</v>
      </c>
      <c r="B24" s="1" t="s">
        <v>100</v>
      </c>
      <c r="C24" s="1" t="s">
        <v>94</v>
      </c>
      <c r="D24" s="3">
        <v>5296200</v>
      </c>
      <c r="E24" s="3" t="s">
        <v>70</v>
      </c>
      <c r="F24" s="3" t="s">
        <v>70</v>
      </c>
      <c r="G24" s="3" t="s">
        <v>70</v>
      </c>
      <c r="H24" s="3" t="s">
        <v>70</v>
      </c>
      <c r="I24" s="3" t="s">
        <v>70</v>
      </c>
      <c r="J24" s="3" t="s">
        <v>70</v>
      </c>
      <c r="K24" s="3" t="s">
        <v>70</v>
      </c>
      <c r="L24" s="3">
        <v>5296200</v>
      </c>
      <c r="M24" s="3" t="s">
        <v>70</v>
      </c>
      <c r="N24" s="3" t="s">
        <v>70</v>
      </c>
      <c r="O24" s="3">
        <v>5296200</v>
      </c>
      <c r="P24" s="3">
        <v>5296200</v>
      </c>
    </row>
    <row r="25" spans="1:16" ht="24.95" customHeight="1" x14ac:dyDescent="0.15">
      <c r="A25" s="2" t="s">
        <v>101</v>
      </c>
      <c r="B25" s="1" t="s">
        <v>102</v>
      </c>
      <c r="C25" s="1" t="s">
        <v>94</v>
      </c>
      <c r="D25" s="3">
        <v>2200000</v>
      </c>
      <c r="E25" s="3" t="s">
        <v>70</v>
      </c>
      <c r="F25" s="3" t="s">
        <v>70</v>
      </c>
      <c r="G25" s="3" t="s">
        <v>70</v>
      </c>
      <c r="H25" s="3" t="s">
        <v>70</v>
      </c>
      <c r="I25" s="3" t="s">
        <v>70</v>
      </c>
      <c r="J25" s="3" t="s">
        <v>70</v>
      </c>
      <c r="K25" s="3" t="s">
        <v>70</v>
      </c>
      <c r="L25" s="3">
        <v>2200000</v>
      </c>
      <c r="M25" s="3" t="s">
        <v>70</v>
      </c>
      <c r="N25" s="3" t="s">
        <v>70</v>
      </c>
      <c r="O25" s="3">
        <v>2200000</v>
      </c>
      <c r="P25" s="3">
        <v>2200000</v>
      </c>
    </row>
    <row r="26" spans="1:16" ht="24.95" customHeight="1" x14ac:dyDescent="0.15">
      <c r="A26" s="2" t="s">
        <v>103</v>
      </c>
      <c r="B26" s="1" t="s">
        <v>104</v>
      </c>
      <c r="C26" s="1" t="s">
        <v>105</v>
      </c>
      <c r="D26" s="3">
        <v>0</v>
      </c>
      <c r="E26" s="3" t="s">
        <v>70</v>
      </c>
      <c r="F26" s="3" t="s">
        <v>70</v>
      </c>
      <c r="G26" s="3" t="s">
        <v>70</v>
      </c>
      <c r="H26" s="3" t="s">
        <v>70</v>
      </c>
      <c r="I26" s="3" t="s">
        <v>70</v>
      </c>
      <c r="J26" s="3" t="s">
        <v>70</v>
      </c>
      <c r="K26" s="3" t="s">
        <v>70</v>
      </c>
      <c r="L26" s="3" t="s">
        <v>70</v>
      </c>
      <c r="M26" s="3" t="s">
        <v>70</v>
      </c>
      <c r="N26" s="3" t="s">
        <v>70</v>
      </c>
      <c r="O26" s="3">
        <v>0</v>
      </c>
      <c r="P26" s="3">
        <v>0</v>
      </c>
    </row>
    <row r="27" spans="1:16" ht="38.1" customHeight="1" x14ac:dyDescent="0.15">
      <c r="A27" s="2" t="s">
        <v>106</v>
      </c>
      <c r="B27" s="1" t="s">
        <v>107</v>
      </c>
      <c r="C27" s="1" t="s">
        <v>105</v>
      </c>
      <c r="D27" s="3">
        <v>0</v>
      </c>
      <c r="E27" s="3" t="s">
        <v>70</v>
      </c>
      <c r="F27" s="3" t="s">
        <v>70</v>
      </c>
      <c r="G27" s="3" t="s">
        <v>70</v>
      </c>
      <c r="H27" s="3" t="s">
        <v>70</v>
      </c>
      <c r="I27" s="3" t="s">
        <v>70</v>
      </c>
      <c r="J27" s="3" t="s">
        <v>70</v>
      </c>
      <c r="K27" s="3" t="s">
        <v>70</v>
      </c>
      <c r="L27" s="3" t="s">
        <v>70</v>
      </c>
      <c r="M27" s="3" t="s">
        <v>70</v>
      </c>
      <c r="N27" s="3" t="s">
        <v>70</v>
      </c>
      <c r="O27" s="3">
        <v>0</v>
      </c>
      <c r="P27" s="3">
        <v>0</v>
      </c>
    </row>
    <row r="28" spans="1:16" ht="24.95" customHeight="1" x14ac:dyDescent="0.15">
      <c r="A28" s="2" t="s">
        <v>108</v>
      </c>
      <c r="B28" s="1" t="s">
        <v>109</v>
      </c>
      <c r="C28" s="1" t="s">
        <v>62</v>
      </c>
      <c r="D28" s="3">
        <v>78105</v>
      </c>
      <c r="E28" s="3" t="s">
        <v>70</v>
      </c>
      <c r="F28" s="3" t="s">
        <v>70</v>
      </c>
      <c r="G28" s="3" t="s">
        <v>70</v>
      </c>
      <c r="H28" s="3" t="s">
        <v>70</v>
      </c>
      <c r="I28" s="3" t="s">
        <v>70</v>
      </c>
      <c r="J28" s="3" t="s">
        <v>70</v>
      </c>
      <c r="K28" s="3" t="s">
        <v>70</v>
      </c>
      <c r="L28" s="3">
        <v>78105</v>
      </c>
      <c r="M28" s="3" t="s">
        <v>70</v>
      </c>
      <c r="N28" s="3" t="s">
        <v>70</v>
      </c>
      <c r="O28" s="3">
        <v>0</v>
      </c>
      <c r="P28" s="3">
        <v>0</v>
      </c>
    </row>
    <row r="29" spans="1:16" ht="38.1" customHeight="1" x14ac:dyDescent="0.15">
      <c r="A29" s="2" t="s">
        <v>110</v>
      </c>
      <c r="B29" s="1" t="s">
        <v>111</v>
      </c>
      <c r="C29" s="1" t="s">
        <v>62</v>
      </c>
      <c r="D29" s="3">
        <v>0</v>
      </c>
      <c r="E29" s="3" t="s">
        <v>70</v>
      </c>
      <c r="F29" s="3" t="s">
        <v>70</v>
      </c>
      <c r="G29" s="3" t="s">
        <v>70</v>
      </c>
      <c r="H29" s="3" t="s">
        <v>70</v>
      </c>
      <c r="I29" s="3" t="s">
        <v>70</v>
      </c>
      <c r="J29" s="3" t="s">
        <v>70</v>
      </c>
      <c r="K29" s="3" t="s">
        <v>70</v>
      </c>
      <c r="L29" s="3" t="s">
        <v>70</v>
      </c>
      <c r="M29" s="3" t="s">
        <v>70</v>
      </c>
      <c r="N29" s="3" t="s">
        <v>70</v>
      </c>
      <c r="O29" s="3">
        <v>0</v>
      </c>
      <c r="P29" s="3">
        <v>0</v>
      </c>
    </row>
    <row r="30" spans="1:16" ht="87.95" customHeight="1" x14ac:dyDescent="0.15">
      <c r="A30" s="2" t="s">
        <v>112</v>
      </c>
      <c r="B30" s="1" t="s">
        <v>113</v>
      </c>
      <c r="C30" s="1" t="s">
        <v>114</v>
      </c>
      <c r="D30" s="3">
        <v>0</v>
      </c>
      <c r="E30" s="3" t="s">
        <v>70</v>
      </c>
      <c r="F30" s="3" t="s">
        <v>70</v>
      </c>
      <c r="G30" s="3" t="s">
        <v>70</v>
      </c>
      <c r="H30" s="3" t="s">
        <v>70</v>
      </c>
      <c r="I30" s="3" t="s">
        <v>70</v>
      </c>
      <c r="J30" s="3" t="s">
        <v>70</v>
      </c>
      <c r="K30" s="3" t="s">
        <v>70</v>
      </c>
      <c r="L30" s="3" t="s">
        <v>70</v>
      </c>
      <c r="M30" s="3" t="s">
        <v>70</v>
      </c>
      <c r="N30" s="3" t="s">
        <v>70</v>
      </c>
      <c r="O30" s="3">
        <v>0</v>
      </c>
      <c r="P30" s="3">
        <v>0</v>
      </c>
    </row>
    <row r="31" spans="1:16" ht="24.95" customHeight="1" x14ac:dyDescent="0.15">
      <c r="A31" s="2" t="s">
        <v>115</v>
      </c>
      <c r="B31" s="1" t="s">
        <v>116</v>
      </c>
      <c r="C31" s="1" t="s">
        <v>62</v>
      </c>
      <c r="D31" s="3">
        <v>279521224.30000001</v>
      </c>
      <c r="E31" s="3">
        <v>194734868.13999999</v>
      </c>
      <c r="F31" s="3" t="s">
        <v>70</v>
      </c>
      <c r="G31" s="3">
        <v>52317894.689999998</v>
      </c>
      <c r="H31" s="3" t="s">
        <v>70</v>
      </c>
      <c r="I31" s="3" t="s">
        <v>70</v>
      </c>
      <c r="J31" s="3" t="s">
        <v>70</v>
      </c>
      <c r="K31" s="3" t="s">
        <v>70</v>
      </c>
      <c r="L31" s="3">
        <v>32468461.469999999</v>
      </c>
      <c r="M31" s="3" t="s">
        <v>70</v>
      </c>
      <c r="N31" s="3" t="s">
        <v>70</v>
      </c>
      <c r="O31" s="3">
        <v>215986216.19999999</v>
      </c>
      <c r="P31" s="3">
        <v>206108216.19999999</v>
      </c>
    </row>
    <row r="32" spans="1:16" ht="38.1" customHeight="1" x14ac:dyDescent="0.15">
      <c r="A32" s="2" t="s">
        <v>117</v>
      </c>
      <c r="B32" s="1" t="s">
        <v>118</v>
      </c>
      <c r="C32" s="1" t="s">
        <v>62</v>
      </c>
      <c r="D32" s="3">
        <v>179193852.68000001</v>
      </c>
      <c r="E32" s="3">
        <v>145287669.75</v>
      </c>
      <c r="F32" s="3" t="s">
        <v>70</v>
      </c>
      <c r="G32" s="3">
        <v>20418242.41</v>
      </c>
      <c r="H32" s="3" t="s">
        <v>70</v>
      </c>
      <c r="I32" s="3" t="s">
        <v>70</v>
      </c>
      <c r="J32" s="3" t="s">
        <v>70</v>
      </c>
      <c r="K32" s="3" t="s">
        <v>70</v>
      </c>
      <c r="L32" s="3">
        <v>13487940.52</v>
      </c>
      <c r="M32" s="3" t="s">
        <v>70</v>
      </c>
      <c r="N32" s="3" t="s">
        <v>70</v>
      </c>
      <c r="O32" s="3">
        <v>158675610.27000001</v>
      </c>
      <c r="P32" s="3">
        <v>158675610.27000001</v>
      </c>
    </row>
    <row r="33" spans="1:16" ht="38.1" customHeight="1" x14ac:dyDescent="0.15">
      <c r="A33" s="2" t="s">
        <v>119</v>
      </c>
      <c r="B33" s="1" t="s">
        <v>120</v>
      </c>
      <c r="C33" s="1" t="s">
        <v>121</v>
      </c>
      <c r="D33" s="3">
        <v>137393642.30000001</v>
      </c>
      <c r="E33" s="3">
        <v>111565798.58</v>
      </c>
      <c r="F33" s="3" t="s">
        <v>70</v>
      </c>
      <c r="G33" s="3">
        <v>15690285.720000001</v>
      </c>
      <c r="H33" s="3" t="s">
        <v>70</v>
      </c>
      <c r="I33" s="3" t="s">
        <v>70</v>
      </c>
      <c r="J33" s="3" t="s">
        <v>70</v>
      </c>
      <c r="K33" s="3" t="s">
        <v>70</v>
      </c>
      <c r="L33" s="3">
        <v>10137558</v>
      </c>
      <c r="M33" s="3" t="s">
        <v>70</v>
      </c>
      <c r="N33" s="3" t="s">
        <v>70</v>
      </c>
      <c r="O33" s="3">
        <v>121703356.58</v>
      </c>
      <c r="P33" s="3">
        <v>121703356.58</v>
      </c>
    </row>
    <row r="34" spans="1:16" ht="38.1" customHeight="1" x14ac:dyDescent="0.15">
      <c r="A34" s="2" t="s">
        <v>122</v>
      </c>
      <c r="B34" s="1" t="s">
        <v>123</v>
      </c>
      <c r="C34" s="1" t="s">
        <v>121</v>
      </c>
      <c r="D34" s="3">
        <v>136778842.30000001</v>
      </c>
      <c r="E34" s="3">
        <v>111065798.58</v>
      </c>
      <c r="F34" s="3" t="s">
        <v>70</v>
      </c>
      <c r="G34" s="3">
        <v>15655485.720000001</v>
      </c>
      <c r="H34" s="3" t="s">
        <v>70</v>
      </c>
      <c r="I34" s="3" t="s">
        <v>70</v>
      </c>
      <c r="J34" s="3" t="s">
        <v>70</v>
      </c>
      <c r="K34" s="3" t="s">
        <v>70</v>
      </c>
      <c r="L34" s="3">
        <v>10057558</v>
      </c>
      <c r="M34" s="3" t="s">
        <v>70</v>
      </c>
      <c r="N34" s="3" t="s">
        <v>70</v>
      </c>
      <c r="O34" s="3">
        <v>121123356.58</v>
      </c>
      <c r="P34" s="3">
        <v>121123356.58</v>
      </c>
    </row>
    <row r="35" spans="1:16" ht="24.95" customHeight="1" x14ac:dyDescent="0.15">
      <c r="A35" s="2" t="s">
        <v>125</v>
      </c>
      <c r="B35" s="1" t="s">
        <v>126</v>
      </c>
      <c r="C35" s="1" t="s">
        <v>121</v>
      </c>
      <c r="D35" s="3">
        <v>92033243.719999999</v>
      </c>
      <c r="E35" s="3">
        <v>75770000</v>
      </c>
      <c r="F35" s="3" t="s">
        <v>70</v>
      </c>
      <c r="G35" s="3">
        <v>9650685.7200000007</v>
      </c>
      <c r="H35" s="3" t="s">
        <v>70</v>
      </c>
      <c r="I35" s="3" t="s">
        <v>70</v>
      </c>
      <c r="J35" s="3" t="s">
        <v>70</v>
      </c>
      <c r="K35" s="3" t="s">
        <v>70</v>
      </c>
      <c r="L35" s="3">
        <v>6612558</v>
      </c>
      <c r="M35" s="3" t="s">
        <v>70</v>
      </c>
      <c r="N35" s="3" t="s">
        <v>70</v>
      </c>
      <c r="O35" s="3">
        <v>82382558</v>
      </c>
      <c r="P35" s="3">
        <v>82382558</v>
      </c>
    </row>
    <row r="36" spans="1:16" ht="24.95" customHeight="1" x14ac:dyDescent="0.15">
      <c r="A36" s="2" t="s">
        <v>127</v>
      </c>
      <c r="B36" s="1" t="s">
        <v>128</v>
      </c>
      <c r="C36" s="1" t="s">
        <v>121</v>
      </c>
      <c r="D36" s="3">
        <v>81770000</v>
      </c>
      <c r="E36" s="3">
        <v>69770000</v>
      </c>
      <c r="F36" s="3" t="s">
        <v>70</v>
      </c>
      <c r="G36" s="3">
        <v>6000000</v>
      </c>
      <c r="H36" s="3" t="s">
        <v>70</v>
      </c>
      <c r="I36" s="3" t="s">
        <v>70</v>
      </c>
      <c r="J36" s="3" t="s">
        <v>70</v>
      </c>
      <c r="K36" s="3" t="s">
        <v>70</v>
      </c>
      <c r="L36" s="3">
        <v>6000000</v>
      </c>
      <c r="M36" s="3" t="s">
        <v>70</v>
      </c>
      <c r="N36" s="3" t="s">
        <v>70</v>
      </c>
      <c r="O36" s="3">
        <v>75770000</v>
      </c>
      <c r="P36" s="3">
        <v>75770000</v>
      </c>
    </row>
    <row r="37" spans="1:16" ht="87.95" customHeight="1" x14ac:dyDescent="0.15">
      <c r="A37" s="2" t="s">
        <v>129</v>
      </c>
      <c r="B37" s="1" t="s">
        <v>130</v>
      </c>
      <c r="C37" s="1" t="s">
        <v>121</v>
      </c>
      <c r="D37" s="3">
        <v>0</v>
      </c>
      <c r="E37" s="3" t="s">
        <v>70</v>
      </c>
      <c r="F37" s="3" t="s">
        <v>70</v>
      </c>
      <c r="G37" s="3" t="s">
        <v>70</v>
      </c>
      <c r="H37" s="3" t="s">
        <v>70</v>
      </c>
      <c r="I37" s="3" t="s">
        <v>70</v>
      </c>
      <c r="J37" s="3" t="s">
        <v>70</v>
      </c>
      <c r="K37" s="3" t="s">
        <v>70</v>
      </c>
      <c r="L37" s="3" t="s">
        <v>70</v>
      </c>
      <c r="M37" s="3" t="s">
        <v>70</v>
      </c>
      <c r="N37" s="3" t="s">
        <v>70</v>
      </c>
      <c r="O37" s="3">
        <v>0</v>
      </c>
      <c r="P37" s="3">
        <v>0</v>
      </c>
    </row>
    <row r="38" spans="1:16" ht="50.1" customHeight="1" x14ac:dyDescent="0.15">
      <c r="A38" s="2" t="s">
        <v>131</v>
      </c>
      <c r="B38" s="1" t="s">
        <v>132</v>
      </c>
      <c r="C38" s="1" t="s">
        <v>121</v>
      </c>
      <c r="D38" s="3">
        <v>0</v>
      </c>
      <c r="E38" s="3" t="s">
        <v>70</v>
      </c>
      <c r="F38" s="3" t="s">
        <v>70</v>
      </c>
      <c r="G38" s="3" t="s">
        <v>70</v>
      </c>
      <c r="H38" s="3" t="s">
        <v>70</v>
      </c>
      <c r="I38" s="3" t="s">
        <v>70</v>
      </c>
      <c r="J38" s="3" t="s">
        <v>70</v>
      </c>
      <c r="K38" s="3" t="s">
        <v>70</v>
      </c>
      <c r="L38" s="3" t="s">
        <v>70</v>
      </c>
      <c r="M38" s="3" t="s">
        <v>70</v>
      </c>
      <c r="N38" s="3" t="s">
        <v>70</v>
      </c>
      <c r="O38" s="3">
        <v>0</v>
      </c>
      <c r="P38" s="3">
        <v>0</v>
      </c>
    </row>
    <row r="39" spans="1:16" ht="24.95" customHeight="1" x14ac:dyDescent="0.15">
      <c r="A39" s="2" t="s">
        <v>133</v>
      </c>
      <c r="B39" s="1" t="s">
        <v>134</v>
      </c>
      <c r="C39" s="1" t="s">
        <v>121</v>
      </c>
      <c r="D39" s="3">
        <v>0</v>
      </c>
      <c r="E39" s="3" t="s">
        <v>70</v>
      </c>
      <c r="F39" s="3" t="s">
        <v>70</v>
      </c>
      <c r="G39" s="3" t="s">
        <v>70</v>
      </c>
      <c r="H39" s="3" t="s">
        <v>70</v>
      </c>
      <c r="I39" s="3" t="s">
        <v>70</v>
      </c>
      <c r="J39" s="3" t="s">
        <v>70</v>
      </c>
      <c r="K39" s="3" t="s">
        <v>70</v>
      </c>
      <c r="L39" s="3" t="s">
        <v>70</v>
      </c>
      <c r="M39" s="3" t="s">
        <v>70</v>
      </c>
      <c r="N39" s="3" t="s">
        <v>70</v>
      </c>
      <c r="O39" s="3">
        <v>0</v>
      </c>
      <c r="P39" s="3">
        <v>0</v>
      </c>
    </row>
    <row r="40" spans="1:16" ht="24.95" customHeight="1" x14ac:dyDescent="0.15">
      <c r="A40" s="2" t="s">
        <v>135</v>
      </c>
      <c r="B40" s="1" t="s">
        <v>136</v>
      </c>
      <c r="C40" s="1" t="s">
        <v>121</v>
      </c>
      <c r="D40" s="3">
        <v>0</v>
      </c>
      <c r="E40" s="3" t="s">
        <v>70</v>
      </c>
      <c r="F40" s="3" t="s">
        <v>70</v>
      </c>
      <c r="G40" s="3" t="s">
        <v>70</v>
      </c>
      <c r="H40" s="3" t="s">
        <v>70</v>
      </c>
      <c r="I40" s="3" t="s">
        <v>70</v>
      </c>
      <c r="J40" s="3" t="s">
        <v>70</v>
      </c>
      <c r="K40" s="3" t="s">
        <v>70</v>
      </c>
      <c r="L40" s="3" t="s">
        <v>70</v>
      </c>
      <c r="M40" s="3" t="s">
        <v>70</v>
      </c>
      <c r="N40" s="3" t="s">
        <v>70</v>
      </c>
      <c r="O40" s="3">
        <v>0</v>
      </c>
      <c r="P40" s="3">
        <v>0</v>
      </c>
    </row>
    <row r="41" spans="1:16" ht="75" customHeight="1" x14ac:dyDescent="0.15">
      <c r="A41" s="2" t="s">
        <v>137</v>
      </c>
      <c r="B41" s="1" t="s">
        <v>138</v>
      </c>
      <c r="C41" s="1" t="s">
        <v>121</v>
      </c>
      <c r="D41" s="3">
        <v>0</v>
      </c>
      <c r="E41" s="3" t="s">
        <v>70</v>
      </c>
      <c r="F41" s="3" t="s">
        <v>70</v>
      </c>
      <c r="G41" s="3" t="s">
        <v>70</v>
      </c>
      <c r="H41" s="3" t="s">
        <v>70</v>
      </c>
      <c r="I41" s="3" t="s">
        <v>70</v>
      </c>
      <c r="J41" s="3" t="s">
        <v>70</v>
      </c>
      <c r="K41" s="3" t="s">
        <v>70</v>
      </c>
      <c r="L41" s="3" t="s">
        <v>70</v>
      </c>
      <c r="M41" s="3" t="s">
        <v>70</v>
      </c>
      <c r="N41" s="3" t="s">
        <v>70</v>
      </c>
      <c r="O41" s="3">
        <v>0</v>
      </c>
      <c r="P41" s="3">
        <v>0</v>
      </c>
    </row>
    <row r="42" spans="1:16" ht="50.1" customHeight="1" x14ac:dyDescent="0.15">
      <c r="A42" s="2" t="s">
        <v>139</v>
      </c>
      <c r="B42" s="1" t="s">
        <v>140</v>
      </c>
      <c r="C42" s="1" t="s">
        <v>121</v>
      </c>
      <c r="D42" s="3">
        <v>81770000</v>
      </c>
      <c r="E42" s="3">
        <v>69770000</v>
      </c>
      <c r="F42" s="3" t="s">
        <v>70</v>
      </c>
      <c r="G42" s="3">
        <v>6000000</v>
      </c>
      <c r="H42" s="3" t="s">
        <v>70</v>
      </c>
      <c r="I42" s="3" t="s">
        <v>70</v>
      </c>
      <c r="J42" s="3" t="s">
        <v>70</v>
      </c>
      <c r="K42" s="3" t="s">
        <v>70</v>
      </c>
      <c r="L42" s="3">
        <v>6000000</v>
      </c>
      <c r="M42" s="3" t="s">
        <v>70</v>
      </c>
      <c r="N42" s="3" t="s">
        <v>70</v>
      </c>
      <c r="O42" s="3">
        <v>75770000</v>
      </c>
      <c r="P42" s="3">
        <v>75770000</v>
      </c>
    </row>
    <row r="43" spans="1:16" ht="50.1" customHeight="1" x14ac:dyDescent="0.15">
      <c r="A43" s="2" t="s">
        <v>141</v>
      </c>
      <c r="B43" s="1" t="s">
        <v>142</v>
      </c>
      <c r="C43" s="1" t="s">
        <v>121</v>
      </c>
      <c r="D43" s="3">
        <v>0</v>
      </c>
      <c r="E43" s="3" t="s">
        <v>70</v>
      </c>
      <c r="F43" s="3" t="s">
        <v>70</v>
      </c>
      <c r="G43" s="3" t="s">
        <v>70</v>
      </c>
      <c r="H43" s="3" t="s">
        <v>70</v>
      </c>
      <c r="I43" s="3" t="s">
        <v>70</v>
      </c>
      <c r="J43" s="3" t="s">
        <v>70</v>
      </c>
      <c r="K43" s="3" t="s">
        <v>70</v>
      </c>
      <c r="L43" s="3" t="s">
        <v>70</v>
      </c>
      <c r="M43" s="3" t="s">
        <v>70</v>
      </c>
      <c r="N43" s="3" t="s">
        <v>70</v>
      </c>
      <c r="O43" s="3">
        <v>0</v>
      </c>
      <c r="P43" s="3">
        <v>0</v>
      </c>
    </row>
    <row r="44" spans="1:16" ht="24.95" customHeight="1" x14ac:dyDescent="0.15">
      <c r="A44" s="2" t="s">
        <v>143</v>
      </c>
      <c r="B44" s="1" t="s">
        <v>144</v>
      </c>
      <c r="C44" s="1" t="s">
        <v>121</v>
      </c>
      <c r="D44" s="3">
        <v>10263243.720000001</v>
      </c>
      <c r="E44" s="3">
        <v>6000000</v>
      </c>
      <c r="F44" s="3" t="s">
        <v>70</v>
      </c>
      <c r="G44" s="3">
        <v>3650685.72</v>
      </c>
      <c r="H44" s="3" t="s">
        <v>70</v>
      </c>
      <c r="I44" s="3" t="s">
        <v>70</v>
      </c>
      <c r="J44" s="3" t="s">
        <v>70</v>
      </c>
      <c r="K44" s="3" t="s">
        <v>70</v>
      </c>
      <c r="L44" s="3">
        <v>612558</v>
      </c>
      <c r="M44" s="3" t="s">
        <v>70</v>
      </c>
      <c r="N44" s="3" t="s">
        <v>70</v>
      </c>
      <c r="O44" s="3">
        <v>6612558</v>
      </c>
      <c r="P44" s="3">
        <v>6612558</v>
      </c>
    </row>
    <row r="45" spans="1:16" ht="24.95" customHeight="1" x14ac:dyDescent="0.15">
      <c r="A45" s="2" t="s">
        <v>145</v>
      </c>
      <c r="B45" s="1" t="s">
        <v>146</v>
      </c>
      <c r="C45" s="1" t="s">
        <v>121</v>
      </c>
      <c r="D45" s="3">
        <v>44745598.579999998</v>
      </c>
      <c r="E45" s="3">
        <v>35295798.579999998</v>
      </c>
      <c r="F45" s="3" t="s">
        <v>70</v>
      </c>
      <c r="G45" s="3">
        <v>6004800</v>
      </c>
      <c r="H45" s="3" t="s">
        <v>70</v>
      </c>
      <c r="I45" s="3" t="s">
        <v>70</v>
      </c>
      <c r="J45" s="3" t="s">
        <v>70</v>
      </c>
      <c r="K45" s="3" t="s">
        <v>70</v>
      </c>
      <c r="L45" s="3">
        <v>3445000</v>
      </c>
      <c r="M45" s="3" t="s">
        <v>70</v>
      </c>
      <c r="N45" s="3" t="s">
        <v>70</v>
      </c>
      <c r="O45" s="3">
        <v>38740798.579999998</v>
      </c>
      <c r="P45" s="3">
        <v>38740798.579999998</v>
      </c>
    </row>
    <row r="46" spans="1:16" ht="24.95" customHeight="1" x14ac:dyDescent="0.15">
      <c r="A46" s="2" t="s">
        <v>147</v>
      </c>
      <c r="B46" s="1" t="s">
        <v>148</v>
      </c>
      <c r="C46" s="1" t="s">
        <v>121</v>
      </c>
      <c r="D46" s="3">
        <v>2792000</v>
      </c>
      <c r="E46" s="3">
        <v>1812000</v>
      </c>
      <c r="F46" s="3" t="s">
        <v>70</v>
      </c>
      <c r="G46" s="3" t="s">
        <v>70</v>
      </c>
      <c r="H46" s="3" t="s">
        <v>70</v>
      </c>
      <c r="I46" s="3" t="s">
        <v>70</v>
      </c>
      <c r="J46" s="3" t="s">
        <v>70</v>
      </c>
      <c r="K46" s="3" t="s">
        <v>70</v>
      </c>
      <c r="L46" s="3">
        <v>980000</v>
      </c>
      <c r="M46" s="3" t="s">
        <v>70</v>
      </c>
      <c r="N46" s="3" t="s">
        <v>70</v>
      </c>
      <c r="O46" s="3">
        <v>2792000</v>
      </c>
      <c r="P46" s="3">
        <v>2792000</v>
      </c>
    </row>
    <row r="47" spans="1:16" ht="99.95" customHeight="1" x14ac:dyDescent="0.15">
      <c r="A47" s="2" t="s">
        <v>149</v>
      </c>
      <c r="B47" s="1" t="s">
        <v>150</v>
      </c>
      <c r="C47" s="1" t="s">
        <v>121</v>
      </c>
      <c r="D47" s="3">
        <v>6600000</v>
      </c>
      <c r="E47" s="3">
        <v>6400000</v>
      </c>
      <c r="F47" s="3" t="s">
        <v>70</v>
      </c>
      <c r="G47" s="3" t="s">
        <v>70</v>
      </c>
      <c r="H47" s="3" t="s">
        <v>70</v>
      </c>
      <c r="I47" s="3" t="s">
        <v>70</v>
      </c>
      <c r="J47" s="3" t="s">
        <v>70</v>
      </c>
      <c r="K47" s="3" t="s">
        <v>70</v>
      </c>
      <c r="L47" s="3">
        <v>200000</v>
      </c>
      <c r="M47" s="3" t="s">
        <v>70</v>
      </c>
      <c r="N47" s="3" t="s">
        <v>70</v>
      </c>
      <c r="O47" s="3">
        <v>6600000</v>
      </c>
      <c r="P47" s="3">
        <v>6600000</v>
      </c>
    </row>
    <row r="48" spans="1:16" ht="50.1" customHeight="1" x14ac:dyDescent="0.15">
      <c r="A48" s="2" t="s">
        <v>151</v>
      </c>
      <c r="B48" s="1" t="s">
        <v>152</v>
      </c>
      <c r="C48" s="1" t="s">
        <v>121</v>
      </c>
      <c r="D48" s="3">
        <v>0</v>
      </c>
      <c r="E48" s="3" t="s">
        <v>70</v>
      </c>
      <c r="F48" s="3" t="s">
        <v>70</v>
      </c>
      <c r="G48" s="3" t="s">
        <v>70</v>
      </c>
      <c r="H48" s="3" t="s">
        <v>70</v>
      </c>
      <c r="I48" s="3" t="s">
        <v>70</v>
      </c>
      <c r="J48" s="3" t="s">
        <v>70</v>
      </c>
      <c r="K48" s="3" t="s">
        <v>70</v>
      </c>
      <c r="L48" s="3" t="s">
        <v>70</v>
      </c>
      <c r="M48" s="3" t="s">
        <v>70</v>
      </c>
      <c r="N48" s="3" t="s">
        <v>70</v>
      </c>
      <c r="O48" s="3">
        <v>0</v>
      </c>
      <c r="P48" s="3">
        <v>0</v>
      </c>
    </row>
    <row r="49" spans="1:16" ht="50.1" customHeight="1" x14ac:dyDescent="0.15">
      <c r="A49" s="2" t="s">
        <v>153</v>
      </c>
      <c r="B49" s="1" t="s">
        <v>154</v>
      </c>
      <c r="C49" s="1" t="s">
        <v>121</v>
      </c>
      <c r="D49" s="3">
        <v>0</v>
      </c>
      <c r="E49" s="3" t="s">
        <v>70</v>
      </c>
      <c r="F49" s="3" t="s">
        <v>70</v>
      </c>
      <c r="G49" s="3" t="s">
        <v>70</v>
      </c>
      <c r="H49" s="3" t="s">
        <v>70</v>
      </c>
      <c r="I49" s="3" t="s">
        <v>70</v>
      </c>
      <c r="J49" s="3" t="s">
        <v>70</v>
      </c>
      <c r="K49" s="3" t="s">
        <v>70</v>
      </c>
      <c r="L49" s="3" t="s">
        <v>70</v>
      </c>
      <c r="M49" s="3" t="s">
        <v>70</v>
      </c>
      <c r="N49" s="3" t="s">
        <v>70</v>
      </c>
      <c r="O49" s="3">
        <v>0</v>
      </c>
      <c r="P49" s="3">
        <v>0</v>
      </c>
    </row>
    <row r="50" spans="1:16" ht="24.95" customHeight="1" x14ac:dyDescent="0.15">
      <c r="A50" s="2" t="s">
        <v>155</v>
      </c>
      <c r="B50" s="1" t="s">
        <v>156</v>
      </c>
      <c r="C50" s="1" t="s">
        <v>121</v>
      </c>
      <c r="D50" s="3">
        <v>0</v>
      </c>
      <c r="E50" s="3" t="s">
        <v>70</v>
      </c>
      <c r="F50" s="3" t="s">
        <v>70</v>
      </c>
      <c r="G50" s="3" t="s">
        <v>70</v>
      </c>
      <c r="H50" s="3" t="s">
        <v>70</v>
      </c>
      <c r="I50" s="3" t="s">
        <v>70</v>
      </c>
      <c r="J50" s="3" t="s">
        <v>70</v>
      </c>
      <c r="K50" s="3" t="s">
        <v>70</v>
      </c>
      <c r="L50" s="3" t="s">
        <v>70</v>
      </c>
      <c r="M50" s="3" t="s">
        <v>70</v>
      </c>
      <c r="N50" s="3" t="s">
        <v>70</v>
      </c>
      <c r="O50" s="3">
        <v>0</v>
      </c>
      <c r="P50" s="3">
        <v>0</v>
      </c>
    </row>
    <row r="51" spans="1:16" ht="24.95" customHeight="1" x14ac:dyDescent="0.15">
      <c r="A51" s="2" t="s">
        <v>157</v>
      </c>
      <c r="B51" s="1" t="s">
        <v>158</v>
      </c>
      <c r="C51" s="1" t="s">
        <v>121</v>
      </c>
      <c r="D51" s="3">
        <v>1300000</v>
      </c>
      <c r="E51" s="3">
        <v>1250000</v>
      </c>
      <c r="F51" s="3" t="s">
        <v>70</v>
      </c>
      <c r="G51" s="3" t="s">
        <v>70</v>
      </c>
      <c r="H51" s="3" t="s">
        <v>70</v>
      </c>
      <c r="I51" s="3" t="s">
        <v>70</v>
      </c>
      <c r="J51" s="3" t="s">
        <v>70</v>
      </c>
      <c r="K51" s="3" t="s">
        <v>70</v>
      </c>
      <c r="L51" s="3">
        <v>50000</v>
      </c>
      <c r="M51" s="3" t="s">
        <v>70</v>
      </c>
      <c r="N51" s="3" t="s">
        <v>70</v>
      </c>
      <c r="O51" s="3">
        <v>1300000</v>
      </c>
      <c r="P51" s="3">
        <v>1300000</v>
      </c>
    </row>
    <row r="52" spans="1:16" ht="24.95" customHeight="1" x14ac:dyDescent="0.15">
      <c r="A52" s="2" t="s">
        <v>145</v>
      </c>
      <c r="B52" s="1" t="s">
        <v>159</v>
      </c>
      <c r="C52" s="1" t="s">
        <v>121</v>
      </c>
      <c r="D52" s="3">
        <v>34053598.579999998</v>
      </c>
      <c r="E52" s="3">
        <v>25833798.579999998</v>
      </c>
      <c r="F52" s="3" t="s">
        <v>70</v>
      </c>
      <c r="G52" s="3">
        <v>6004800</v>
      </c>
      <c r="H52" s="3" t="s">
        <v>70</v>
      </c>
      <c r="I52" s="3" t="s">
        <v>70</v>
      </c>
      <c r="J52" s="3" t="s">
        <v>70</v>
      </c>
      <c r="K52" s="3" t="s">
        <v>70</v>
      </c>
      <c r="L52" s="3">
        <v>2215000</v>
      </c>
      <c r="M52" s="3" t="s">
        <v>70</v>
      </c>
      <c r="N52" s="3" t="s">
        <v>70</v>
      </c>
      <c r="O52" s="3">
        <v>28048798.579999998</v>
      </c>
      <c r="P52" s="3">
        <v>28048798.579999998</v>
      </c>
    </row>
    <row r="53" spans="1:16" ht="24.95" customHeight="1" x14ac:dyDescent="0.15">
      <c r="A53" s="2" t="s">
        <v>160</v>
      </c>
      <c r="B53" s="1" t="s">
        <v>161</v>
      </c>
      <c r="C53" s="1" t="s">
        <v>121</v>
      </c>
      <c r="D53" s="3">
        <v>614800</v>
      </c>
      <c r="E53" s="3">
        <v>500000</v>
      </c>
      <c r="F53" s="3" t="s">
        <v>70</v>
      </c>
      <c r="G53" s="3">
        <v>34800</v>
      </c>
      <c r="H53" s="3" t="s">
        <v>70</v>
      </c>
      <c r="I53" s="3" t="s">
        <v>70</v>
      </c>
      <c r="J53" s="3" t="s">
        <v>70</v>
      </c>
      <c r="K53" s="3" t="s">
        <v>70</v>
      </c>
      <c r="L53" s="3">
        <v>80000</v>
      </c>
      <c r="M53" s="3" t="s">
        <v>70</v>
      </c>
      <c r="N53" s="3" t="s">
        <v>70</v>
      </c>
      <c r="O53" s="3">
        <v>580000</v>
      </c>
      <c r="P53" s="3">
        <v>580000</v>
      </c>
    </row>
    <row r="54" spans="1:16" ht="50.1" customHeight="1" x14ac:dyDescent="0.15">
      <c r="A54" s="2" t="s">
        <v>163</v>
      </c>
      <c r="B54" s="1" t="s">
        <v>164</v>
      </c>
      <c r="C54" s="1" t="s">
        <v>165</v>
      </c>
      <c r="D54" s="3">
        <v>363000</v>
      </c>
      <c r="E54" s="3">
        <v>130000</v>
      </c>
      <c r="F54" s="3" t="s">
        <v>70</v>
      </c>
      <c r="G54" s="3" t="s">
        <v>70</v>
      </c>
      <c r="H54" s="3" t="s">
        <v>70</v>
      </c>
      <c r="I54" s="3" t="s">
        <v>70</v>
      </c>
      <c r="J54" s="3" t="s">
        <v>70</v>
      </c>
      <c r="K54" s="3" t="s">
        <v>70</v>
      </c>
      <c r="L54" s="3">
        <v>233000</v>
      </c>
      <c r="M54" s="3" t="s">
        <v>70</v>
      </c>
      <c r="N54" s="3" t="s">
        <v>70</v>
      </c>
      <c r="O54" s="3">
        <v>263000</v>
      </c>
      <c r="P54" s="3">
        <v>263000</v>
      </c>
    </row>
    <row r="55" spans="1:16" ht="63" customHeight="1" x14ac:dyDescent="0.15">
      <c r="A55" s="2" t="s">
        <v>166</v>
      </c>
      <c r="B55" s="1" t="s">
        <v>167</v>
      </c>
      <c r="C55" s="1" t="s">
        <v>165</v>
      </c>
      <c r="D55" s="3">
        <v>63000</v>
      </c>
      <c r="E55" s="3">
        <v>30000</v>
      </c>
      <c r="F55" s="3" t="s">
        <v>70</v>
      </c>
      <c r="G55" s="3" t="s">
        <v>70</v>
      </c>
      <c r="H55" s="3" t="s">
        <v>70</v>
      </c>
      <c r="I55" s="3" t="s">
        <v>70</v>
      </c>
      <c r="J55" s="3" t="s">
        <v>70</v>
      </c>
      <c r="K55" s="3" t="s">
        <v>70</v>
      </c>
      <c r="L55" s="3">
        <v>33000</v>
      </c>
      <c r="M55" s="3" t="s">
        <v>70</v>
      </c>
      <c r="N55" s="3" t="s">
        <v>70</v>
      </c>
      <c r="O55" s="3">
        <v>63000</v>
      </c>
      <c r="P55" s="3">
        <v>63000</v>
      </c>
    </row>
    <row r="56" spans="1:16" ht="24.95" customHeight="1" x14ac:dyDescent="0.15">
      <c r="A56" s="2" t="s">
        <v>169</v>
      </c>
      <c r="B56" s="1" t="s">
        <v>170</v>
      </c>
      <c r="C56" s="1" t="s">
        <v>165</v>
      </c>
      <c r="D56" s="3">
        <v>0</v>
      </c>
      <c r="E56" s="3" t="s">
        <v>70</v>
      </c>
      <c r="F56" s="3" t="s">
        <v>70</v>
      </c>
      <c r="G56" s="3" t="s">
        <v>70</v>
      </c>
      <c r="H56" s="3" t="s">
        <v>70</v>
      </c>
      <c r="I56" s="3" t="s">
        <v>70</v>
      </c>
      <c r="J56" s="3" t="s">
        <v>70</v>
      </c>
      <c r="K56" s="3" t="s">
        <v>70</v>
      </c>
      <c r="L56" s="3" t="s">
        <v>70</v>
      </c>
      <c r="M56" s="3" t="s">
        <v>70</v>
      </c>
      <c r="N56" s="3" t="s">
        <v>70</v>
      </c>
      <c r="O56" s="3">
        <v>0</v>
      </c>
      <c r="P56" s="3">
        <v>0</v>
      </c>
    </row>
    <row r="57" spans="1:16" ht="75" customHeight="1" x14ac:dyDescent="0.15">
      <c r="A57" s="2" t="s">
        <v>172</v>
      </c>
      <c r="B57" s="1" t="s">
        <v>173</v>
      </c>
      <c r="C57" s="1" t="s">
        <v>165</v>
      </c>
      <c r="D57" s="3">
        <v>300000</v>
      </c>
      <c r="E57" s="3">
        <v>100000</v>
      </c>
      <c r="F57" s="3" t="s">
        <v>70</v>
      </c>
      <c r="G57" s="3" t="s">
        <v>70</v>
      </c>
      <c r="H57" s="3" t="s">
        <v>70</v>
      </c>
      <c r="I57" s="3" t="s">
        <v>70</v>
      </c>
      <c r="J57" s="3" t="s">
        <v>70</v>
      </c>
      <c r="K57" s="3" t="s">
        <v>70</v>
      </c>
      <c r="L57" s="3">
        <v>200000</v>
      </c>
      <c r="M57" s="3" t="s">
        <v>70</v>
      </c>
      <c r="N57" s="3" t="s">
        <v>70</v>
      </c>
      <c r="O57" s="3">
        <v>200000</v>
      </c>
      <c r="P57" s="3">
        <v>200000</v>
      </c>
    </row>
    <row r="58" spans="1:16" ht="50.1" customHeight="1" x14ac:dyDescent="0.15">
      <c r="A58" s="2" t="s">
        <v>175</v>
      </c>
      <c r="B58" s="1" t="s">
        <v>176</v>
      </c>
      <c r="C58" s="1" t="s">
        <v>165</v>
      </c>
      <c r="D58" s="3">
        <v>0</v>
      </c>
      <c r="E58" s="3" t="s">
        <v>70</v>
      </c>
      <c r="F58" s="3" t="s">
        <v>70</v>
      </c>
      <c r="G58" s="3" t="s">
        <v>70</v>
      </c>
      <c r="H58" s="3" t="s">
        <v>70</v>
      </c>
      <c r="I58" s="3" t="s">
        <v>70</v>
      </c>
      <c r="J58" s="3" t="s">
        <v>70</v>
      </c>
      <c r="K58" s="3" t="s">
        <v>70</v>
      </c>
      <c r="L58" s="3" t="s">
        <v>70</v>
      </c>
      <c r="M58" s="3" t="s">
        <v>70</v>
      </c>
      <c r="N58" s="3" t="s">
        <v>70</v>
      </c>
      <c r="O58" s="3">
        <v>0</v>
      </c>
      <c r="P58" s="3">
        <v>0</v>
      </c>
    </row>
    <row r="59" spans="1:16" ht="24.95" customHeight="1" x14ac:dyDescent="0.15">
      <c r="A59" s="2" t="s">
        <v>177</v>
      </c>
      <c r="B59" s="1" t="s">
        <v>178</v>
      </c>
      <c r="C59" s="1" t="s">
        <v>165</v>
      </c>
      <c r="D59" s="3">
        <v>0</v>
      </c>
      <c r="E59" s="3" t="s">
        <v>70</v>
      </c>
      <c r="F59" s="3" t="s">
        <v>70</v>
      </c>
      <c r="G59" s="3" t="s">
        <v>70</v>
      </c>
      <c r="H59" s="3" t="s">
        <v>70</v>
      </c>
      <c r="I59" s="3" t="s">
        <v>70</v>
      </c>
      <c r="J59" s="3" t="s">
        <v>70</v>
      </c>
      <c r="K59" s="3" t="s">
        <v>70</v>
      </c>
      <c r="L59" s="3" t="s">
        <v>70</v>
      </c>
      <c r="M59" s="3" t="s">
        <v>70</v>
      </c>
      <c r="N59" s="3" t="s">
        <v>70</v>
      </c>
      <c r="O59" s="3">
        <v>0</v>
      </c>
      <c r="P59" s="3">
        <v>0</v>
      </c>
    </row>
    <row r="60" spans="1:16" ht="24.95" customHeight="1" x14ac:dyDescent="0.15">
      <c r="A60" s="2" t="s">
        <v>180</v>
      </c>
      <c r="B60" s="1" t="s">
        <v>181</v>
      </c>
      <c r="C60" s="1" t="s">
        <v>182</v>
      </c>
      <c r="D60" s="3">
        <v>130000</v>
      </c>
      <c r="E60" s="3">
        <v>50000</v>
      </c>
      <c r="F60" s="3" t="s">
        <v>70</v>
      </c>
      <c r="G60" s="3" t="s">
        <v>70</v>
      </c>
      <c r="H60" s="3" t="s">
        <v>70</v>
      </c>
      <c r="I60" s="3" t="s">
        <v>70</v>
      </c>
      <c r="J60" s="3" t="s">
        <v>70</v>
      </c>
      <c r="K60" s="3" t="s">
        <v>70</v>
      </c>
      <c r="L60" s="3">
        <v>80000</v>
      </c>
      <c r="M60" s="3" t="s">
        <v>70</v>
      </c>
      <c r="N60" s="3" t="s">
        <v>70</v>
      </c>
      <c r="O60" s="3">
        <v>130000</v>
      </c>
      <c r="P60" s="3">
        <v>130000</v>
      </c>
    </row>
    <row r="61" spans="1:16" ht="24.95" customHeight="1" x14ac:dyDescent="0.15">
      <c r="A61" s="2" t="s">
        <v>169</v>
      </c>
      <c r="B61" s="1" t="s">
        <v>183</v>
      </c>
      <c r="C61" s="1" t="s">
        <v>182</v>
      </c>
      <c r="D61" s="3">
        <v>0</v>
      </c>
      <c r="E61" s="3" t="s">
        <v>70</v>
      </c>
      <c r="F61" s="3" t="s">
        <v>70</v>
      </c>
      <c r="G61" s="3" t="s">
        <v>70</v>
      </c>
      <c r="H61" s="3" t="s">
        <v>70</v>
      </c>
      <c r="I61" s="3" t="s">
        <v>70</v>
      </c>
      <c r="J61" s="3" t="s">
        <v>70</v>
      </c>
      <c r="K61" s="3" t="s">
        <v>70</v>
      </c>
      <c r="L61" s="3" t="s">
        <v>70</v>
      </c>
      <c r="M61" s="3" t="s">
        <v>70</v>
      </c>
      <c r="N61" s="3" t="s">
        <v>70</v>
      </c>
      <c r="O61" s="3">
        <v>0</v>
      </c>
      <c r="P61" s="3">
        <v>0</v>
      </c>
    </row>
    <row r="62" spans="1:16" ht="75" customHeight="1" x14ac:dyDescent="0.15">
      <c r="A62" s="2" t="s">
        <v>172</v>
      </c>
      <c r="B62" s="1" t="s">
        <v>184</v>
      </c>
      <c r="C62" s="1" t="s">
        <v>182</v>
      </c>
      <c r="D62" s="3">
        <v>130000</v>
      </c>
      <c r="E62" s="3">
        <v>50000</v>
      </c>
      <c r="F62" s="3" t="s">
        <v>70</v>
      </c>
      <c r="G62" s="3" t="s">
        <v>70</v>
      </c>
      <c r="H62" s="3" t="s">
        <v>70</v>
      </c>
      <c r="I62" s="3" t="s">
        <v>70</v>
      </c>
      <c r="J62" s="3" t="s">
        <v>70</v>
      </c>
      <c r="K62" s="3" t="s">
        <v>70</v>
      </c>
      <c r="L62" s="3">
        <v>80000</v>
      </c>
      <c r="M62" s="3" t="s">
        <v>70</v>
      </c>
      <c r="N62" s="3" t="s">
        <v>70</v>
      </c>
      <c r="O62" s="3">
        <v>130000</v>
      </c>
      <c r="P62" s="3">
        <v>130000</v>
      </c>
    </row>
    <row r="63" spans="1:16" ht="75" customHeight="1" x14ac:dyDescent="0.15">
      <c r="A63" s="2" t="s">
        <v>185</v>
      </c>
      <c r="B63" s="1" t="s">
        <v>186</v>
      </c>
      <c r="C63" s="1" t="s">
        <v>187</v>
      </c>
      <c r="D63" s="3">
        <v>41307210.380000003</v>
      </c>
      <c r="E63" s="3">
        <v>33541871.170000002</v>
      </c>
      <c r="F63" s="3" t="s">
        <v>70</v>
      </c>
      <c r="G63" s="3">
        <v>4727956.6900000004</v>
      </c>
      <c r="H63" s="3" t="s">
        <v>70</v>
      </c>
      <c r="I63" s="3" t="s">
        <v>70</v>
      </c>
      <c r="J63" s="3" t="s">
        <v>70</v>
      </c>
      <c r="K63" s="3" t="s">
        <v>70</v>
      </c>
      <c r="L63" s="3">
        <v>3037382.52</v>
      </c>
      <c r="M63" s="3" t="s">
        <v>70</v>
      </c>
      <c r="N63" s="3" t="s">
        <v>70</v>
      </c>
      <c r="O63" s="3">
        <v>36579253.689999998</v>
      </c>
      <c r="P63" s="3">
        <v>36579253.689999998</v>
      </c>
    </row>
    <row r="64" spans="1:16" ht="38.1" customHeight="1" x14ac:dyDescent="0.15">
      <c r="A64" s="2" t="s">
        <v>188</v>
      </c>
      <c r="B64" s="1" t="s">
        <v>189</v>
      </c>
      <c r="C64" s="1" t="s">
        <v>187</v>
      </c>
      <c r="D64" s="3">
        <v>41307210.380000003</v>
      </c>
      <c r="E64" s="3">
        <v>33541871.170000002</v>
      </c>
      <c r="F64" s="3" t="s">
        <v>70</v>
      </c>
      <c r="G64" s="3">
        <v>4727956.6900000004</v>
      </c>
      <c r="H64" s="3" t="s">
        <v>70</v>
      </c>
      <c r="I64" s="3" t="s">
        <v>70</v>
      </c>
      <c r="J64" s="3" t="s">
        <v>70</v>
      </c>
      <c r="K64" s="3" t="s">
        <v>70</v>
      </c>
      <c r="L64" s="3">
        <v>3037382.52</v>
      </c>
      <c r="M64" s="3" t="s">
        <v>70</v>
      </c>
      <c r="N64" s="3" t="s">
        <v>70</v>
      </c>
      <c r="O64" s="3">
        <v>36579253.689999998</v>
      </c>
      <c r="P64" s="3">
        <v>36579253.689999998</v>
      </c>
    </row>
    <row r="65" spans="1:16" ht="24.95" customHeight="1" x14ac:dyDescent="0.15">
      <c r="A65" s="2" t="s">
        <v>191</v>
      </c>
      <c r="B65" s="1" t="s">
        <v>192</v>
      </c>
      <c r="C65" s="1" t="s">
        <v>187</v>
      </c>
      <c r="D65" s="3">
        <v>0</v>
      </c>
      <c r="E65" s="3" t="s">
        <v>70</v>
      </c>
      <c r="F65" s="3" t="s">
        <v>70</v>
      </c>
      <c r="G65" s="3" t="s">
        <v>70</v>
      </c>
      <c r="H65" s="3" t="s">
        <v>70</v>
      </c>
      <c r="I65" s="3" t="s">
        <v>70</v>
      </c>
      <c r="J65" s="3" t="s">
        <v>70</v>
      </c>
      <c r="K65" s="3" t="s">
        <v>70</v>
      </c>
      <c r="L65" s="3" t="s">
        <v>70</v>
      </c>
      <c r="M65" s="3" t="s">
        <v>70</v>
      </c>
      <c r="N65" s="3" t="s">
        <v>70</v>
      </c>
      <c r="O65" s="3">
        <v>0</v>
      </c>
      <c r="P65" s="3">
        <v>0</v>
      </c>
    </row>
    <row r="66" spans="1:16" ht="24.95" customHeight="1" x14ac:dyDescent="0.15">
      <c r="A66" s="2" t="s">
        <v>177</v>
      </c>
      <c r="B66" s="1" t="s">
        <v>193</v>
      </c>
      <c r="C66" s="1" t="s">
        <v>187</v>
      </c>
      <c r="D66" s="3">
        <v>0</v>
      </c>
      <c r="E66" s="3" t="s">
        <v>70</v>
      </c>
      <c r="F66" s="3" t="s">
        <v>70</v>
      </c>
      <c r="G66" s="3" t="s">
        <v>70</v>
      </c>
      <c r="H66" s="3" t="s">
        <v>70</v>
      </c>
      <c r="I66" s="3" t="s">
        <v>70</v>
      </c>
      <c r="J66" s="3" t="s">
        <v>70</v>
      </c>
      <c r="K66" s="3" t="s">
        <v>70</v>
      </c>
      <c r="L66" s="3" t="s">
        <v>70</v>
      </c>
      <c r="M66" s="3" t="s">
        <v>70</v>
      </c>
      <c r="N66" s="3" t="s">
        <v>70</v>
      </c>
      <c r="O66" s="3">
        <v>0</v>
      </c>
      <c r="P66" s="3">
        <v>0</v>
      </c>
    </row>
    <row r="67" spans="1:16" ht="24.95" customHeight="1" x14ac:dyDescent="0.15">
      <c r="A67" s="2" t="s">
        <v>194</v>
      </c>
      <c r="B67" s="1" t="s">
        <v>195</v>
      </c>
      <c r="C67" s="1" t="s">
        <v>196</v>
      </c>
      <c r="D67" s="3">
        <v>8360920</v>
      </c>
      <c r="E67" s="3" t="s">
        <v>70</v>
      </c>
      <c r="F67" s="3" t="s">
        <v>70</v>
      </c>
      <c r="G67" s="3" t="s">
        <v>70</v>
      </c>
      <c r="H67" s="3" t="s">
        <v>70</v>
      </c>
      <c r="I67" s="3" t="s">
        <v>70</v>
      </c>
      <c r="J67" s="3" t="s">
        <v>70</v>
      </c>
      <c r="K67" s="3" t="s">
        <v>70</v>
      </c>
      <c r="L67" s="3">
        <v>8360920</v>
      </c>
      <c r="M67" s="3" t="s">
        <v>70</v>
      </c>
      <c r="N67" s="3" t="s">
        <v>70</v>
      </c>
      <c r="O67" s="3">
        <v>5427640</v>
      </c>
      <c r="P67" s="3">
        <v>5427640</v>
      </c>
    </row>
    <row r="68" spans="1:16" ht="63" customHeight="1" x14ac:dyDescent="0.15">
      <c r="A68" s="2" t="s">
        <v>197</v>
      </c>
      <c r="B68" s="1" t="s">
        <v>198</v>
      </c>
      <c r="C68" s="1" t="s">
        <v>199</v>
      </c>
      <c r="D68" s="3">
        <v>0</v>
      </c>
      <c r="E68" s="3" t="s">
        <v>70</v>
      </c>
      <c r="F68" s="3" t="s">
        <v>70</v>
      </c>
      <c r="G68" s="3" t="s">
        <v>70</v>
      </c>
      <c r="H68" s="3" t="s">
        <v>70</v>
      </c>
      <c r="I68" s="3" t="s">
        <v>70</v>
      </c>
      <c r="J68" s="3" t="s">
        <v>70</v>
      </c>
      <c r="K68" s="3" t="s">
        <v>70</v>
      </c>
      <c r="L68" s="3" t="s">
        <v>70</v>
      </c>
      <c r="M68" s="3" t="s">
        <v>70</v>
      </c>
      <c r="N68" s="3" t="s">
        <v>70</v>
      </c>
      <c r="O68" s="3">
        <v>0</v>
      </c>
      <c r="P68" s="3">
        <v>0</v>
      </c>
    </row>
    <row r="69" spans="1:16" ht="63" customHeight="1" x14ac:dyDescent="0.15">
      <c r="A69" s="2" t="s">
        <v>201</v>
      </c>
      <c r="B69" s="1" t="s">
        <v>202</v>
      </c>
      <c r="C69" s="1" t="s">
        <v>203</v>
      </c>
      <c r="D69" s="3">
        <v>0</v>
      </c>
      <c r="E69" s="3" t="s">
        <v>70</v>
      </c>
      <c r="F69" s="3" t="s">
        <v>70</v>
      </c>
      <c r="G69" s="3" t="s">
        <v>70</v>
      </c>
      <c r="H69" s="3" t="s">
        <v>70</v>
      </c>
      <c r="I69" s="3" t="s">
        <v>70</v>
      </c>
      <c r="J69" s="3" t="s">
        <v>70</v>
      </c>
      <c r="K69" s="3" t="s">
        <v>70</v>
      </c>
      <c r="L69" s="3" t="s">
        <v>70</v>
      </c>
      <c r="M69" s="3" t="s">
        <v>70</v>
      </c>
      <c r="N69" s="3" t="s">
        <v>70</v>
      </c>
      <c r="O69" s="3">
        <v>0</v>
      </c>
      <c r="P69" s="3">
        <v>0</v>
      </c>
    </row>
    <row r="70" spans="1:16" ht="50.1" customHeight="1" x14ac:dyDescent="0.15">
      <c r="A70" s="2" t="s">
        <v>204</v>
      </c>
      <c r="B70" s="1" t="s">
        <v>205</v>
      </c>
      <c r="C70" s="1" t="s">
        <v>206</v>
      </c>
      <c r="D70" s="3">
        <v>8360920</v>
      </c>
      <c r="E70" s="3" t="s">
        <v>70</v>
      </c>
      <c r="F70" s="3" t="s">
        <v>70</v>
      </c>
      <c r="G70" s="3" t="s">
        <v>70</v>
      </c>
      <c r="H70" s="3" t="s">
        <v>70</v>
      </c>
      <c r="I70" s="3" t="s">
        <v>70</v>
      </c>
      <c r="J70" s="3" t="s">
        <v>70</v>
      </c>
      <c r="K70" s="3" t="s">
        <v>70</v>
      </c>
      <c r="L70" s="3">
        <v>8360920</v>
      </c>
      <c r="M70" s="3" t="s">
        <v>70</v>
      </c>
      <c r="N70" s="3" t="s">
        <v>70</v>
      </c>
      <c r="O70" s="3">
        <v>5427640</v>
      </c>
      <c r="P70" s="3">
        <v>5427640</v>
      </c>
    </row>
    <row r="71" spans="1:16" ht="63" customHeight="1" x14ac:dyDescent="0.15">
      <c r="A71" s="2" t="s">
        <v>207</v>
      </c>
      <c r="B71" s="1" t="s">
        <v>208</v>
      </c>
      <c r="C71" s="1" t="s">
        <v>206</v>
      </c>
      <c r="D71" s="3">
        <v>0</v>
      </c>
      <c r="E71" s="3" t="s">
        <v>70</v>
      </c>
      <c r="F71" s="3" t="s">
        <v>70</v>
      </c>
      <c r="G71" s="3" t="s">
        <v>70</v>
      </c>
      <c r="H71" s="3" t="s">
        <v>70</v>
      </c>
      <c r="I71" s="3" t="s">
        <v>70</v>
      </c>
      <c r="J71" s="3" t="s">
        <v>70</v>
      </c>
      <c r="K71" s="3" t="s">
        <v>70</v>
      </c>
      <c r="L71" s="3" t="s">
        <v>70</v>
      </c>
      <c r="M71" s="3" t="s">
        <v>70</v>
      </c>
      <c r="N71" s="3" t="s">
        <v>70</v>
      </c>
      <c r="O71" s="3">
        <v>0</v>
      </c>
      <c r="P71" s="3">
        <v>0</v>
      </c>
    </row>
    <row r="72" spans="1:16" ht="63" customHeight="1" x14ac:dyDescent="0.15">
      <c r="A72" s="2" t="s">
        <v>210</v>
      </c>
      <c r="B72" s="1" t="s">
        <v>211</v>
      </c>
      <c r="C72" s="1" t="s">
        <v>206</v>
      </c>
      <c r="D72" s="3">
        <v>8360920</v>
      </c>
      <c r="E72" s="3" t="s">
        <v>70</v>
      </c>
      <c r="F72" s="3" t="s">
        <v>70</v>
      </c>
      <c r="G72" s="3" t="s">
        <v>70</v>
      </c>
      <c r="H72" s="3" t="s">
        <v>70</v>
      </c>
      <c r="I72" s="3" t="s">
        <v>70</v>
      </c>
      <c r="J72" s="3" t="s">
        <v>70</v>
      </c>
      <c r="K72" s="3" t="s">
        <v>70</v>
      </c>
      <c r="L72" s="3">
        <v>8360920</v>
      </c>
      <c r="M72" s="3" t="s">
        <v>70</v>
      </c>
      <c r="N72" s="3" t="s">
        <v>70</v>
      </c>
      <c r="O72" s="3">
        <v>5427640</v>
      </c>
      <c r="P72" s="3">
        <v>5427640</v>
      </c>
    </row>
    <row r="73" spans="1:16" ht="99.95" customHeight="1" x14ac:dyDescent="0.15">
      <c r="A73" s="2" t="s">
        <v>213</v>
      </c>
      <c r="B73" s="1" t="s">
        <v>214</v>
      </c>
      <c r="C73" s="1" t="s">
        <v>215</v>
      </c>
      <c r="D73" s="3">
        <v>0</v>
      </c>
      <c r="E73" s="3" t="s">
        <v>70</v>
      </c>
      <c r="F73" s="3" t="s">
        <v>70</v>
      </c>
      <c r="G73" s="3" t="s">
        <v>70</v>
      </c>
      <c r="H73" s="3" t="s">
        <v>70</v>
      </c>
      <c r="I73" s="3" t="s">
        <v>70</v>
      </c>
      <c r="J73" s="3" t="s">
        <v>70</v>
      </c>
      <c r="K73" s="3" t="s">
        <v>70</v>
      </c>
      <c r="L73" s="3" t="s">
        <v>70</v>
      </c>
      <c r="M73" s="3" t="s">
        <v>70</v>
      </c>
      <c r="N73" s="3" t="s">
        <v>70</v>
      </c>
      <c r="O73" s="3">
        <v>0</v>
      </c>
      <c r="P73" s="3">
        <v>0</v>
      </c>
    </row>
    <row r="74" spans="1:16" ht="24.95" customHeight="1" x14ac:dyDescent="0.15">
      <c r="A74" s="2" t="s">
        <v>216</v>
      </c>
      <c r="B74" s="1" t="s">
        <v>217</v>
      </c>
      <c r="C74" s="1" t="s">
        <v>218</v>
      </c>
      <c r="D74" s="3">
        <v>0</v>
      </c>
      <c r="E74" s="3" t="s">
        <v>70</v>
      </c>
      <c r="F74" s="3" t="s">
        <v>70</v>
      </c>
      <c r="G74" s="3" t="s">
        <v>70</v>
      </c>
      <c r="H74" s="3" t="s">
        <v>70</v>
      </c>
      <c r="I74" s="3" t="s">
        <v>70</v>
      </c>
      <c r="J74" s="3" t="s">
        <v>70</v>
      </c>
      <c r="K74" s="3" t="s">
        <v>70</v>
      </c>
      <c r="L74" s="3" t="s">
        <v>70</v>
      </c>
      <c r="M74" s="3" t="s">
        <v>70</v>
      </c>
      <c r="N74" s="3" t="s">
        <v>70</v>
      </c>
      <c r="O74" s="3">
        <v>0</v>
      </c>
      <c r="P74" s="3">
        <v>0</v>
      </c>
    </row>
    <row r="75" spans="1:16" ht="87.95" customHeight="1" x14ac:dyDescent="0.15">
      <c r="A75" s="2" t="s">
        <v>219</v>
      </c>
      <c r="B75" s="1" t="s">
        <v>220</v>
      </c>
      <c r="C75" s="1" t="s">
        <v>218</v>
      </c>
      <c r="D75" s="3">
        <v>0</v>
      </c>
      <c r="E75" s="3" t="s">
        <v>70</v>
      </c>
      <c r="F75" s="3" t="s">
        <v>70</v>
      </c>
      <c r="G75" s="3" t="s">
        <v>70</v>
      </c>
      <c r="H75" s="3" t="s">
        <v>70</v>
      </c>
      <c r="I75" s="3" t="s">
        <v>70</v>
      </c>
      <c r="J75" s="3" t="s">
        <v>70</v>
      </c>
      <c r="K75" s="3" t="s">
        <v>70</v>
      </c>
      <c r="L75" s="3" t="s">
        <v>70</v>
      </c>
      <c r="M75" s="3" t="s">
        <v>70</v>
      </c>
      <c r="N75" s="3" t="s">
        <v>70</v>
      </c>
      <c r="O75" s="3">
        <v>0</v>
      </c>
      <c r="P75" s="3">
        <v>0</v>
      </c>
    </row>
    <row r="76" spans="1:16" ht="24.95" customHeight="1" x14ac:dyDescent="0.15">
      <c r="A76" s="2" t="s">
        <v>221</v>
      </c>
      <c r="B76" s="1" t="s">
        <v>222</v>
      </c>
      <c r="C76" s="1" t="s">
        <v>218</v>
      </c>
      <c r="D76" s="3">
        <v>0</v>
      </c>
      <c r="E76" s="3" t="s">
        <v>70</v>
      </c>
      <c r="F76" s="3" t="s">
        <v>70</v>
      </c>
      <c r="G76" s="3" t="s">
        <v>70</v>
      </c>
      <c r="H76" s="3" t="s">
        <v>70</v>
      </c>
      <c r="I76" s="3" t="s">
        <v>70</v>
      </c>
      <c r="J76" s="3" t="s">
        <v>70</v>
      </c>
      <c r="K76" s="3" t="s">
        <v>70</v>
      </c>
      <c r="L76" s="3" t="s">
        <v>70</v>
      </c>
      <c r="M76" s="3" t="s">
        <v>70</v>
      </c>
      <c r="N76" s="3" t="s">
        <v>70</v>
      </c>
      <c r="O76" s="3">
        <v>0</v>
      </c>
      <c r="P76" s="3">
        <v>0</v>
      </c>
    </row>
    <row r="77" spans="1:16" ht="24.95" customHeight="1" x14ac:dyDescent="0.15">
      <c r="A77" s="2" t="s">
        <v>223</v>
      </c>
      <c r="B77" s="1" t="s">
        <v>224</v>
      </c>
      <c r="C77" s="1" t="s">
        <v>225</v>
      </c>
      <c r="D77" s="3">
        <v>2328804.66</v>
      </c>
      <c r="E77" s="3">
        <v>2098566.2999999998</v>
      </c>
      <c r="F77" s="3" t="s">
        <v>70</v>
      </c>
      <c r="G77" s="3">
        <v>115841.02</v>
      </c>
      <c r="H77" s="3" t="s">
        <v>70</v>
      </c>
      <c r="I77" s="3" t="s">
        <v>70</v>
      </c>
      <c r="J77" s="3" t="s">
        <v>70</v>
      </c>
      <c r="K77" s="3" t="s">
        <v>70</v>
      </c>
      <c r="L77" s="3">
        <v>114397.34</v>
      </c>
      <c r="M77" s="3" t="s">
        <v>70</v>
      </c>
      <c r="N77" s="3" t="s">
        <v>70</v>
      </c>
      <c r="O77" s="3">
        <v>2212963.64</v>
      </c>
      <c r="P77" s="3">
        <v>2212963.64</v>
      </c>
    </row>
    <row r="78" spans="1:16" ht="38.1" customHeight="1" x14ac:dyDescent="0.15">
      <c r="A78" s="2" t="s">
        <v>226</v>
      </c>
      <c r="B78" s="1" t="s">
        <v>227</v>
      </c>
      <c r="C78" s="1" t="s">
        <v>228</v>
      </c>
      <c r="D78" s="3">
        <v>2191718.5099999998</v>
      </c>
      <c r="E78" s="3">
        <v>1976480.15</v>
      </c>
      <c r="F78" s="3" t="s">
        <v>70</v>
      </c>
      <c r="G78" s="3">
        <v>115841.02</v>
      </c>
      <c r="H78" s="3" t="s">
        <v>70</v>
      </c>
      <c r="I78" s="3" t="s">
        <v>70</v>
      </c>
      <c r="J78" s="3" t="s">
        <v>70</v>
      </c>
      <c r="K78" s="3" t="s">
        <v>70</v>
      </c>
      <c r="L78" s="3">
        <v>99397.34</v>
      </c>
      <c r="M78" s="3" t="s">
        <v>70</v>
      </c>
      <c r="N78" s="3" t="s">
        <v>70</v>
      </c>
      <c r="O78" s="3">
        <v>2075877.49</v>
      </c>
      <c r="P78" s="3">
        <v>2075877.49</v>
      </c>
    </row>
    <row r="79" spans="1:16" ht="75" customHeight="1" x14ac:dyDescent="0.15">
      <c r="A79" s="2" t="s">
        <v>230</v>
      </c>
      <c r="B79" s="1" t="s">
        <v>231</v>
      </c>
      <c r="C79" s="1" t="s">
        <v>232</v>
      </c>
      <c r="D79" s="3">
        <v>122086.15</v>
      </c>
      <c r="E79" s="3">
        <v>122086.15</v>
      </c>
      <c r="F79" s="3" t="s">
        <v>70</v>
      </c>
      <c r="G79" s="3" t="s">
        <v>70</v>
      </c>
      <c r="H79" s="3" t="s">
        <v>70</v>
      </c>
      <c r="I79" s="3" t="s">
        <v>70</v>
      </c>
      <c r="J79" s="3" t="s">
        <v>70</v>
      </c>
      <c r="K79" s="3" t="s">
        <v>70</v>
      </c>
      <c r="L79" s="3" t="s">
        <v>70</v>
      </c>
      <c r="M79" s="3" t="s">
        <v>70</v>
      </c>
      <c r="N79" s="3" t="s">
        <v>70</v>
      </c>
      <c r="O79" s="3">
        <v>122086.15</v>
      </c>
      <c r="P79" s="3">
        <v>122086.15</v>
      </c>
    </row>
    <row r="80" spans="1:16" ht="50.1" customHeight="1" x14ac:dyDescent="0.15">
      <c r="A80" s="2" t="s">
        <v>233</v>
      </c>
      <c r="B80" s="1" t="s">
        <v>234</v>
      </c>
      <c r="C80" s="1" t="s">
        <v>235</v>
      </c>
      <c r="D80" s="3">
        <v>15000</v>
      </c>
      <c r="E80" s="3" t="s">
        <v>70</v>
      </c>
      <c r="F80" s="3" t="s">
        <v>70</v>
      </c>
      <c r="G80" s="3" t="s">
        <v>70</v>
      </c>
      <c r="H80" s="3" t="s">
        <v>70</v>
      </c>
      <c r="I80" s="3" t="s">
        <v>70</v>
      </c>
      <c r="J80" s="3" t="s">
        <v>70</v>
      </c>
      <c r="K80" s="3" t="s">
        <v>70</v>
      </c>
      <c r="L80" s="3">
        <v>15000</v>
      </c>
      <c r="M80" s="3" t="s">
        <v>70</v>
      </c>
      <c r="N80" s="3" t="s">
        <v>70</v>
      </c>
      <c r="O80" s="3">
        <v>15000</v>
      </c>
      <c r="P80" s="3">
        <v>15000</v>
      </c>
    </row>
    <row r="81" spans="1:16" ht="63" customHeight="1" x14ac:dyDescent="0.15">
      <c r="A81" s="2" t="s">
        <v>236</v>
      </c>
      <c r="B81" s="1" t="s">
        <v>237</v>
      </c>
      <c r="C81" s="1" t="s">
        <v>235</v>
      </c>
      <c r="D81" s="3">
        <v>0</v>
      </c>
      <c r="E81" s="3" t="s">
        <v>70</v>
      </c>
      <c r="F81" s="3" t="s">
        <v>70</v>
      </c>
      <c r="G81" s="3" t="s">
        <v>70</v>
      </c>
      <c r="H81" s="3" t="s">
        <v>70</v>
      </c>
      <c r="I81" s="3" t="s">
        <v>70</v>
      </c>
      <c r="J81" s="3" t="s">
        <v>70</v>
      </c>
      <c r="K81" s="3" t="s">
        <v>70</v>
      </c>
      <c r="L81" s="3" t="s">
        <v>70</v>
      </c>
      <c r="M81" s="3" t="s">
        <v>70</v>
      </c>
      <c r="N81" s="3" t="s">
        <v>70</v>
      </c>
      <c r="O81" s="3">
        <v>0</v>
      </c>
      <c r="P81" s="3">
        <v>0</v>
      </c>
    </row>
    <row r="82" spans="1:16" ht="50.1" customHeight="1" x14ac:dyDescent="0.15">
      <c r="A82" s="2" t="s">
        <v>238</v>
      </c>
      <c r="B82" s="1" t="s">
        <v>239</v>
      </c>
      <c r="C82" s="1" t="s">
        <v>235</v>
      </c>
      <c r="D82" s="3">
        <v>10000</v>
      </c>
      <c r="E82" s="3" t="s">
        <v>70</v>
      </c>
      <c r="F82" s="3" t="s">
        <v>70</v>
      </c>
      <c r="G82" s="3" t="s">
        <v>70</v>
      </c>
      <c r="H82" s="3" t="s">
        <v>70</v>
      </c>
      <c r="I82" s="3" t="s">
        <v>70</v>
      </c>
      <c r="J82" s="3" t="s">
        <v>70</v>
      </c>
      <c r="K82" s="3" t="s">
        <v>70</v>
      </c>
      <c r="L82" s="3">
        <v>10000</v>
      </c>
      <c r="M82" s="3" t="s">
        <v>70</v>
      </c>
      <c r="N82" s="3" t="s">
        <v>70</v>
      </c>
      <c r="O82" s="3">
        <v>10000</v>
      </c>
      <c r="P82" s="3">
        <v>10000</v>
      </c>
    </row>
    <row r="83" spans="1:16" ht="50.1" customHeight="1" x14ac:dyDescent="0.15">
      <c r="A83" s="2" t="s">
        <v>241</v>
      </c>
      <c r="B83" s="1" t="s">
        <v>242</v>
      </c>
      <c r="C83" s="1" t="s">
        <v>235</v>
      </c>
      <c r="D83" s="3">
        <v>5000</v>
      </c>
      <c r="E83" s="3" t="s">
        <v>70</v>
      </c>
      <c r="F83" s="3" t="s">
        <v>70</v>
      </c>
      <c r="G83" s="3" t="s">
        <v>70</v>
      </c>
      <c r="H83" s="3" t="s">
        <v>70</v>
      </c>
      <c r="I83" s="3" t="s">
        <v>70</v>
      </c>
      <c r="J83" s="3" t="s">
        <v>70</v>
      </c>
      <c r="K83" s="3" t="s">
        <v>70</v>
      </c>
      <c r="L83" s="3">
        <v>5000</v>
      </c>
      <c r="M83" s="3" t="s">
        <v>70</v>
      </c>
      <c r="N83" s="3" t="s">
        <v>70</v>
      </c>
      <c r="O83" s="3">
        <v>5000</v>
      </c>
      <c r="P83" s="3">
        <v>5000</v>
      </c>
    </row>
    <row r="84" spans="1:16" ht="24.95" customHeight="1" x14ac:dyDescent="0.15">
      <c r="A84" s="2" t="s">
        <v>244</v>
      </c>
      <c r="B84" s="1" t="s">
        <v>245</v>
      </c>
      <c r="C84" s="1" t="s">
        <v>235</v>
      </c>
      <c r="D84" s="3">
        <v>0</v>
      </c>
      <c r="E84" s="3" t="s">
        <v>70</v>
      </c>
      <c r="F84" s="3" t="s">
        <v>70</v>
      </c>
      <c r="G84" s="3" t="s">
        <v>70</v>
      </c>
      <c r="H84" s="3" t="s">
        <v>70</v>
      </c>
      <c r="I84" s="3" t="s">
        <v>70</v>
      </c>
      <c r="J84" s="3" t="s">
        <v>70</v>
      </c>
      <c r="K84" s="3" t="s">
        <v>70</v>
      </c>
      <c r="L84" s="3" t="s">
        <v>70</v>
      </c>
      <c r="M84" s="3" t="s">
        <v>70</v>
      </c>
      <c r="N84" s="3" t="s">
        <v>70</v>
      </c>
      <c r="O84" s="3">
        <v>0</v>
      </c>
      <c r="P84" s="3">
        <v>0</v>
      </c>
    </row>
    <row r="85" spans="1:16" ht="24.95" customHeight="1" x14ac:dyDescent="0.15">
      <c r="A85" s="2" t="s">
        <v>247</v>
      </c>
      <c r="B85" s="1" t="s">
        <v>248</v>
      </c>
      <c r="C85" s="1" t="s">
        <v>235</v>
      </c>
      <c r="D85" s="3">
        <v>0</v>
      </c>
      <c r="E85" s="3" t="s">
        <v>70</v>
      </c>
      <c r="F85" s="3" t="s">
        <v>70</v>
      </c>
      <c r="G85" s="3" t="s">
        <v>70</v>
      </c>
      <c r="H85" s="3" t="s">
        <v>70</v>
      </c>
      <c r="I85" s="3" t="s">
        <v>70</v>
      </c>
      <c r="J85" s="3" t="s">
        <v>70</v>
      </c>
      <c r="K85" s="3" t="s">
        <v>70</v>
      </c>
      <c r="L85" s="3" t="s">
        <v>70</v>
      </c>
      <c r="M85" s="3" t="s">
        <v>70</v>
      </c>
      <c r="N85" s="3" t="s">
        <v>70</v>
      </c>
      <c r="O85" s="3">
        <v>0</v>
      </c>
      <c r="P85" s="3">
        <v>0</v>
      </c>
    </row>
    <row r="86" spans="1:16" ht="24.95" customHeight="1" x14ac:dyDescent="0.15">
      <c r="A86" s="2" t="s">
        <v>221</v>
      </c>
      <c r="B86" s="1" t="s">
        <v>250</v>
      </c>
      <c r="C86" s="1" t="s">
        <v>235</v>
      </c>
      <c r="D86" s="3">
        <v>0</v>
      </c>
      <c r="E86" s="3" t="s">
        <v>70</v>
      </c>
      <c r="F86" s="3" t="s">
        <v>70</v>
      </c>
      <c r="G86" s="3" t="s">
        <v>70</v>
      </c>
      <c r="H86" s="3" t="s">
        <v>70</v>
      </c>
      <c r="I86" s="3" t="s">
        <v>70</v>
      </c>
      <c r="J86" s="3" t="s">
        <v>70</v>
      </c>
      <c r="K86" s="3" t="s">
        <v>70</v>
      </c>
      <c r="L86" s="3" t="s">
        <v>70</v>
      </c>
      <c r="M86" s="3" t="s">
        <v>70</v>
      </c>
      <c r="N86" s="3" t="s">
        <v>70</v>
      </c>
      <c r="O86" s="3">
        <v>0</v>
      </c>
      <c r="P86" s="3">
        <v>0</v>
      </c>
    </row>
    <row r="87" spans="1:16" ht="24.95" customHeight="1" x14ac:dyDescent="0.15">
      <c r="A87" s="2" t="s">
        <v>251</v>
      </c>
      <c r="B87" s="1" t="s">
        <v>252</v>
      </c>
      <c r="C87" s="1" t="s">
        <v>235</v>
      </c>
      <c r="D87" s="3">
        <v>0</v>
      </c>
      <c r="E87" s="3" t="s">
        <v>70</v>
      </c>
      <c r="F87" s="3" t="s">
        <v>70</v>
      </c>
      <c r="G87" s="3" t="s">
        <v>70</v>
      </c>
      <c r="H87" s="3" t="s">
        <v>70</v>
      </c>
      <c r="I87" s="3" t="s">
        <v>70</v>
      </c>
      <c r="J87" s="3" t="s">
        <v>70</v>
      </c>
      <c r="K87" s="3" t="s">
        <v>70</v>
      </c>
      <c r="L87" s="3" t="s">
        <v>70</v>
      </c>
      <c r="M87" s="3" t="s">
        <v>70</v>
      </c>
      <c r="N87" s="3" t="s">
        <v>70</v>
      </c>
      <c r="O87" s="3">
        <v>0</v>
      </c>
      <c r="P87" s="3">
        <v>0</v>
      </c>
    </row>
    <row r="88" spans="1:16" ht="50.1" customHeight="1" x14ac:dyDescent="0.15">
      <c r="A88" s="2" t="s">
        <v>254</v>
      </c>
      <c r="B88" s="1" t="s">
        <v>255</v>
      </c>
      <c r="C88" s="1" t="s">
        <v>235</v>
      </c>
      <c r="D88" s="3">
        <v>0</v>
      </c>
      <c r="E88" s="3" t="s">
        <v>70</v>
      </c>
      <c r="F88" s="3" t="s">
        <v>70</v>
      </c>
      <c r="G88" s="3" t="s">
        <v>70</v>
      </c>
      <c r="H88" s="3" t="s">
        <v>70</v>
      </c>
      <c r="I88" s="3" t="s">
        <v>70</v>
      </c>
      <c r="J88" s="3" t="s">
        <v>70</v>
      </c>
      <c r="K88" s="3" t="s">
        <v>70</v>
      </c>
      <c r="L88" s="3" t="s">
        <v>70</v>
      </c>
      <c r="M88" s="3" t="s">
        <v>70</v>
      </c>
      <c r="N88" s="3" t="s">
        <v>70</v>
      </c>
      <c r="O88" s="3">
        <v>0</v>
      </c>
      <c r="P88" s="3">
        <v>0</v>
      </c>
    </row>
    <row r="89" spans="1:16" ht="50.1" customHeight="1" x14ac:dyDescent="0.15">
      <c r="A89" s="2" t="s">
        <v>257</v>
      </c>
      <c r="B89" s="1" t="s">
        <v>258</v>
      </c>
      <c r="C89" s="1" t="s">
        <v>62</v>
      </c>
      <c r="D89" s="3">
        <v>0</v>
      </c>
      <c r="E89" s="3" t="s">
        <v>70</v>
      </c>
      <c r="F89" s="3" t="s">
        <v>70</v>
      </c>
      <c r="G89" s="3" t="s">
        <v>70</v>
      </c>
      <c r="H89" s="3" t="s">
        <v>70</v>
      </c>
      <c r="I89" s="3" t="s">
        <v>70</v>
      </c>
      <c r="J89" s="3" t="s">
        <v>70</v>
      </c>
      <c r="K89" s="3" t="s">
        <v>70</v>
      </c>
      <c r="L89" s="3" t="s">
        <v>70</v>
      </c>
      <c r="M89" s="3" t="s">
        <v>70</v>
      </c>
      <c r="N89" s="3" t="s">
        <v>70</v>
      </c>
      <c r="O89" s="3">
        <v>0</v>
      </c>
      <c r="P89" s="3">
        <v>0</v>
      </c>
    </row>
    <row r="90" spans="1:16" ht="38.1" customHeight="1" x14ac:dyDescent="0.15">
      <c r="A90" s="2" t="s">
        <v>259</v>
      </c>
      <c r="B90" s="1" t="s">
        <v>260</v>
      </c>
      <c r="C90" s="1" t="s">
        <v>261</v>
      </c>
      <c r="D90" s="3">
        <v>0</v>
      </c>
      <c r="E90" s="3" t="s">
        <v>70</v>
      </c>
      <c r="F90" s="3" t="s">
        <v>70</v>
      </c>
      <c r="G90" s="3" t="s">
        <v>70</v>
      </c>
      <c r="H90" s="3" t="s">
        <v>70</v>
      </c>
      <c r="I90" s="3" t="s">
        <v>70</v>
      </c>
      <c r="J90" s="3" t="s">
        <v>70</v>
      </c>
      <c r="K90" s="3" t="s">
        <v>70</v>
      </c>
      <c r="L90" s="3" t="s">
        <v>70</v>
      </c>
      <c r="M90" s="3" t="s">
        <v>70</v>
      </c>
      <c r="N90" s="3" t="s">
        <v>70</v>
      </c>
      <c r="O90" s="3">
        <v>0</v>
      </c>
      <c r="P90" s="3">
        <v>0</v>
      </c>
    </row>
    <row r="91" spans="1:16" ht="24.95" customHeight="1" x14ac:dyDescent="0.15">
      <c r="A91" s="2" t="s">
        <v>262</v>
      </c>
      <c r="B91" s="1" t="s">
        <v>263</v>
      </c>
      <c r="C91" s="1" t="s">
        <v>264</v>
      </c>
      <c r="D91" s="3">
        <v>0</v>
      </c>
      <c r="E91" s="3" t="s">
        <v>70</v>
      </c>
      <c r="F91" s="3" t="s">
        <v>70</v>
      </c>
      <c r="G91" s="3" t="s">
        <v>70</v>
      </c>
      <c r="H91" s="3" t="s">
        <v>70</v>
      </c>
      <c r="I91" s="3" t="s">
        <v>70</v>
      </c>
      <c r="J91" s="3" t="s">
        <v>70</v>
      </c>
      <c r="K91" s="3" t="s">
        <v>70</v>
      </c>
      <c r="L91" s="3" t="s">
        <v>70</v>
      </c>
      <c r="M91" s="3" t="s">
        <v>70</v>
      </c>
      <c r="N91" s="3" t="s">
        <v>70</v>
      </c>
      <c r="O91" s="3">
        <v>0</v>
      </c>
      <c r="P91" s="3">
        <v>0</v>
      </c>
    </row>
    <row r="92" spans="1:16" ht="50.1" customHeight="1" x14ac:dyDescent="0.15">
      <c r="A92" s="2" t="s">
        <v>265</v>
      </c>
      <c r="B92" s="1" t="s">
        <v>266</v>
      </c>
      <c r="C92" s="1" t="s">
        <v>267</v>
      </c>
      <c r="D92" s="3">
        <v>0</v>
      </c>
      <c r="E92" s="3" t="s">
        <v>70</v>
      </c>
      <c r="F92" s="3" t="s">
        <v>70</v>
      </c>
      <c r="G92" s="3" t="s">
        <v>70</v>
      </c>
      <c r="H92" s="3" t="s">
        <v>70</v>
      </c>
      <c r="I92" s="3" t="s">
        <v>70</v>
      </c>
      <c r="J92" s="3" t="s">
        <v>70</v>
      </c>
      <c r="K92" s="3" t="s">
        <v>70</v>
      </c>
      <c r="L92" s="3" t="s">
        <v>70</v>
      </c>
      <c r="M92" s="3" t="s">
        <v>70</v>
      </c>
      <c r="N92" s="3" t="s">
        <v>70</v>
      </c>
      <c r="O92" s="3">
        <v>0</v>
      </c>
      <c r="P92" s="3">
        <v>0</v>
      </c>
    </row>
    <row r="93" spans="1:16" ht="50.1" customHeight="1" x14ac:dyDescent="0.15">
      <c r="A93" s="2" t="s">
        <v>269</v>
      </c>
      <c r="B93" s="1" t="s">
        <v>270</v>
      </c>
      <c r="C93" s="1" t="s">
        <v>271</v>
      </c>
      <c r="D93" s="3">
        <v>0</v>
      </c>
      <c r="E93" s="3" t="s">
        <v>70</v>
      </c>
      <c r="F93" s="3" t="s">
        <v>70</v>
      </c>
      <c r="G93" s="3" t="s">
        <v>70</v>
      </c>
      <c r="H93" s="3" t="s">
        <v>70</v>
      </c>
      <c r="I93" s="3" t="s">
        <v>70</v>
      </c>
      <c r="J93" s="3" t="s">
        <v>70</v>
      </c>
      <c r="K93" s="3" t="s">
        <v>70</v>
      </c>
      <c r="L93" s="3" t="s">
        <v>70</v>
      </c>
      <c r="M93" s="3" t="s">
        <v>70</v>
      </c>
      <c r="N93" s="3" t="s">
        <v>70</v>
      </c>
      <c r="O93" s="3">
        <v>0</v>
      </c>
      <c r="P93" s="3">
        <v>0</v>
      </c>
    </row>
    <row r="94" spans="1:16" ht="24.95" customHeight="1" x14ac:dyDescent="0.15">
      <c r="A94" s="2" t="s">
        <v>272</v>
      </c>
      <c r="B94" s="1" t="s">
        <v>273</v>
      </c>
      <c r="C94" s="1" t="s">
        <v>274</v>
      </c>
      <c r="D94" s="3">
        <v>0</v>
      </c>
      <c r="E94" s="3" t="s">
        <v>70</v>
      </c>
      <c r="F94" s="3" t="s">
        <v>70</v>
      </c>
      <c r="G94" s="3" t="s">
        <v>70</v>
      </c>
      <c r="H94" s="3" t="s">
        <v>70</v>
      </c>
      <c r="I94" s="3" t="s">
        <v>70</v>
      </c>
      <c r="J94" s="3" t="s">
        <v>70</v>
      </c>
      <c r="K94" s="3" t="s">
        <v>70</v>
      </c>
      <c r="L94" s="3" t="s">
        <v>70</v>
      </c>
      <c r="M94" s="3" t="s">
        <v>70</v>
      </c>
      <c r="N94" s="3" t="s">
        <v>70</v>
      </c>
      <c r="O94" s="3">
        <v>0</v>
      </c>
      <c r="P94" s="3">
        <v>0</v>
      </c>
    </row>
    <row r="95" spans="1:16" ht="38.1" customHeight="1" x14ac:dyDescent="0.15">
      <c r="A95" s="2" t="s">
        <v>275</v>
      </c>
      <c r="B95" s="1" t="s">
        <v>276</v>
      </c>
      <c r="C95" s="1" t="s">
        <v>274</v>
      </c>
      <c r="D95" s="3">
        <v>0</v>
      </c>
      <c r="E95" s="3" t="s">
        <v>70</v>
      </c>
      <c r="F95" s="3" t="s">
        <v>70</v>
      </c>
      <c r="G95" s="3" t="s">
        <v>70</v>
      </c>
      <c r="H95" s="3" t="s">
        <v>70</v>
      </c>
      <c r="I95" s="3" t="s">
        <v>70</v>
      </c>
      <c r="J95" s="3" t="s">
        <v>70</v>
      </c>
      <c r="K95" s="3" t="s">
        <v>70</v>
      </c>
      <c r="L95" s="3" t="s">
        <v>70</v>
      </c>
      <c r="M95" s="3" t="s">
        <v>70</v>
      </c>
      <c r="N95" s="3" t="s">
        <v>70</v>
      </c>
      <c r="O95" s="3">
        <v>0</v>
      </c>
      <c r="P95" s="3">
        <v>0</v>
      </c>
    </row>
    <row r="96" spans="1:16" ht="50.1" customHeight="1" x14ac:dyDescent="0.15">
      <c r="A96" s="2" t="s">
        <v>278</v>
      </c>
      <c r="B96" s="1" t="s">
        <v>279</v>
      </c>
      <c r="C96" s="1" t="s">
        <v>274</v>
      </c>
      <c r="D96" s="3">
        <v>0</v>
      </c>
      <c r="E96" s="3" t="s">
        <v>70</v>
      </c>
      <c r="F96" s="3" t="s">
        <v>70</v>
      </c>
      <c r="G96" s="3" t="s">
        <v>70</v>
      </c>
      <c r="H96" s="3" t="s">
        <v>70</v>
      </c>
      <c r="I96" s="3" t="s">
        <v>70</v>
      </c>
      <c r="J96" s="3" t="s">
        <v>70</v>
      </c>
      <c r="K96" s="3" t="s">
        <v>70</v>
      </c>
      <c r="L96" s="3" t="s">
        <v>70</v>
      </c>
      <c r="M96" s="3" t="s">
        <v>70</v>
      </c>
      <c r="N96" s="3" t="s">
        <v>70</v>
      </c>
      <c r="O96" s="3">
        <v>0</v>
      </c>
      <c r="P96" s="3">
        <v>0</v>
      </c>
    </row>
    <row r="97" spans="1:16" ht="75" customHeight="1" x14ac:dyDescent="0.15">
      <c r="A97" s="2" t="s">
        <v>280</v>
      </c>
      <c r="B97" s="1" t="s">
        <v>281</v>
      </c>
      <c r="C97" s="1" t="s">
        <v>282</v>
      </c>
      <c r="D97" s="3">
        <v>0</v>
      </c>
      <c r="E97" s="3" t="s">
        <v>70</v>
      </c>
      <c r="F97" s="3" t="s">
        <v>70</v>
      </c>
      <c r="G97" s="3" t="s">
        <v>70</v>
      </c>
      <c r="H97" s="3" t="s">
        <v>70</v>
      </c>
      <c r="I97" s="3" t="s">
        <v>70</v>
      </c>
      <c r="J97" s="3" t="s">
        <v>70</v>
      </c>
      <c r="K97" s="3" t="s">
        <v>70</v>
      </c>
      <c r="L97" s="3" t="s">
        <v>70</v>
      </c>
      <c r="M97" s="3" t="s">
        <v>70</v>
      </c>
      <c r="N97" s="3" t="s">
        <v>70</v>
      </c>
      <c r="O97" s="3">
        <v>0</v>
      </c>
      <c r="P97" s="3">
        <v>0</v>
      </c>
    </row>
    <row r="98" spans="1:16" ht="63" customHeight="1" x14ac:dyDescent="0.15">
      <c r="A98" s="2" t="s">
        <v>283</v>
      </c>
      <c r="B98" s="1" t="s">
        <v>284</v>
      </c>
      <c r="C98" s="1" t="s">
        <v>282</v>
      </c>
      <c r="D98" s="3">
        <v>0</v>
      </c>
      <c r="E98" s="3" t="s">
        <v>70</v>
      </c>
      <c r="F98" s="3" t="s">
        <v>70</v>
      </c>
      <c r="G98" s="3" t="s">
        <v>70</v>
      </c>
      <c r="H98" s="3" t="s">
        <v>70</v>
      </c>
      <c r="I98" s="3" t="s">
        <v>70</v>
      </c>
      <c r="J98" s="3" t="s">
        <v>70</v>
      </c>
      <c r="K98" s="3" t="s">
        <v>70</v>
      </c>
      <c r="L98" s="3" t="s">
        <v>70</v>
      </c>
      <c r="M98" s="3" t="s">
        <v>70</v>
      </c>
      <c r="N98" s="3" t="s">
        <v>70</v>
      </c>
      <c r="O98" s="3">
        <v>0</v>
      </c>
      <c r="P98" s="3">
        <v>0</v>
      </c>
    </row>
    <row r="99" spans="1:16" ht="50.1" customHeight="1" x14ac:dyDescent="0.15">
      <c r="A99" s="2" t="s">
        <v>285</v>
      </c>
      <c r="B99" s="1" t="s">
        <v>286</v>
      </c>
      <c r="C99" s="1" t="s">
        <v>282</v>
      </c>
      <c r="D99" s="3">
        <v>0</v>
      </c>
      <c r="E99" s="3" t="s">
        <v>70</v>
      </c>
      <c r="F99" s="3" t="s">
        <v>70</v>
      </c>
      <c r="G99" s="3" t="s">
        <v>70</v>
      </c>
      <c r="H99" s="3" t="s">
        <v>70</v>
      </c>
      <c r="I99" s="3" t="s">
        <v>70</v>
      </c>
      <c r="J99" s="3" t="s">
        <v>70</v>
      </c>
      <c r="K99" s="3" t="s">
        <v>70</v>
      </c>
      <c r="L99" s="3" t="s">
        <v>70</v>
      </c>
      <c r="M99" s="3" t="s">
        <v>70</v>
      </c>
      <c r="N99" s="3" t="s">
        <v>70</v>
      </c>
      <c r="O99" s="3">
        <v>0</v>
      </c>
      <c r="P99" s="3">
        <v>0</v>
      </c>
    </row>
    <row r="100" spans="1:16" ht="50.1" customHeight="1" x14ac:dyDescent="0.15">
      <c r="A100" s="2" t="s">
        <v>287</v>
      </c>
      <c r="B100" s="1" t="s">
        <v>288</v>
      </c>
      <c r="C100" s="1" t="s">
        <v>62</v>
      </c>
      <c r="D100" s="3">
        <v>0</v>
      </c>
      <c r="E100" s="3" t="s">
        <v>70</v>
      </c>
      <c r="F100" s="3" t="s">
        <v>70</v>
      </c>
      <c r="G100" s="3" t="s">
        <v>70</v>
      </c>
      <c r="H100" s="3" t="s">
        <v>70</v>
      </c>
      <c r="I100" s="3" t="s">
        <v>70</v>
      </c>
      <c r="J100" s="3" t="s">
        <v>70</v>
      </c>
      <c r="K100" s="3" t="s">
        <v>70</v>
      </c>
      <c r="L100" s="3" t="s">
        <v>70</v>
      </c>
      <c r="M100" s="3" t="s">
        <v>70</v>
      </c>
      <c r="N100" s="3" t="s">
        <v>70</v>
      </c>
      <c r="O100" s="3">
        <v>0</v>
      </c>
      <c r="P100" s="3">
        <v>0</v>
      </c>
    </row>
    <row r="101" spans="1:16" ht="75" customHeight="1" x14ac:dyDescent="0.15">
      <c r="A101" s="2" t="s">
        <v>289</v>
      </c>
      <c r="B101" s="1" t="s">
        <v>290</v>
      </c>
      <c r="C101" s="1" t="s">
        <v>291</v>
      </c>
      <c r="D101" s="3">
        <v>0</v>
      </c>
      <c r="E101" s="3" t="s">
        <v>70</v>
      </c>
      <c r="F101" s="3" t="s">
        <v>70</v>
      </c>
      <c r="G101" s="3" t="s">
        <v>70</v>
      </c>
      <c r="H101" s="3" t="s">
        <v>70</v>
      </c>
      <c r="I101" s="3" t="s">
        <v>70</v>
      </c>
      <c r="J101" s="3" t="s">
        <v>70</v>
      </c>
      <c r="K101" s="3" t="s">
        <v>70</v>
      </c>
      <c r="L101" s="3" t="s">
        <v>70</v>
      </c>
      <c r="M101" s="3" t="s">
        <v>70</v>
      </c>
      <c r="N101" s="3" t="s">
        <v>70</v>
      </c>
      <c r="O101" s="3">
        <v>0</v>
      </c>
      <c r="P101" s="3">
        <v>0</v>
      </c>
    </row>
    <row r="102" spans="1:16" ht="24.95" customHeight="1" x14ac:dyDescent="0.15">
      <c r="A102" s="2" t="s">
        <v>293</v>
      </c>
      <c r="B102" s="1" t="s">
        <v>294</v>
      </c>
      <c r="C102" s="1" t="s">
        <v>62</v>
      </c>
      <c r="D102" s="3">
        <v>89637646.959999993</v>
      </c>
      <c r="E102" s="3">
        <v>47348632.090000004</v>
      </c>
      <c r="F102" s="3" t="s">
        <v>70</v>
      </c>
      <c r="G102" s="3">
        <v>31783811.260000002</v>
      </c>
      <c r="H102" s="3" t="s">
        <v>70</v>
      </c>
      <c r="I102" s="3" t="s">
        <v>70</v>
      </c>
      <c r="J102" s="3" t="s">
        <v>70</v>
      </c>
      <c r="K102" s="3" t="s">
        <v>70</v>
      </c>
      <c r="L102" s="3">
        <v>10505203.609999999</v>
      </c>
      <c r="M102" s="3" t="s">
        <v>70</v>
      </c>
      <c r="N102" s="3" t="s">
        <v>70</v>
      </c>
      <c r="O102" s="3">
        <v>49670002.289999999</v>
      </c>
      <c r="P102" s="3">
        <v>39792002.289999999</v>
      </c>
    </row>
    <row r="103" spans="1:16" ht="63" customHeight="1" x14ac:dyDescent="0.15">
      <c r="A103" s="2" t="s">
        <v>295</v>
      </c>
      <c r="B103" s="1" t="s">
        <v>296</v>
      </c>
      <c r="C103" s="1" t="s">
        <v>256</v>
      </c>
      <c r="D103" s="3">
        <v>0</v>
      </c>
      <c r="E103" s="3" t="s">
        <v>70</v>
      </c>
      <c r="F103" s="3" t="s">
        <v>70</v>
      </c>
      <c r="G103" s="3" t="s">
        <v>70</v>
      </c>
      <c r="H103" s="3" t="s">
        <v>70</v>
      </c>
      <c r="I103" s="3" t="s">
        <v>70</v>
      </c>
      <c r="J103" s="3" t="s">
        <v>70</v>
      </c>
      <c r="K103" s="3" t="s">
        <v>70</v>
      </c>
      <c r="L103" s="3" t="s">
        <v>70</v>
      </c>
      <c r="M103" s="3" t="s">
        <v>70</v>
      </c>
      <c r="N103" s="3" t="s">
        <v>70</v>
      </c>
      <c r="O103" s="3">
        <v>0</v>
      </c>
      <c r="P103" s="3">
        <v>0</v>
      </c>
    </row>
    <row r="104" spans="1:16" ht="50.1" customHeight="1" x14ac:dyDescent="0.15">
      <c r="A104" s="2" t="s">
        <v>297</v>
      </c>
      <c r="B104" s="1" t="s">
        <v>298</v>
      </c>
      <c r="C104" s="1" t="s">
        <v>299</v>
      </c>
      <c r="D104" s="3">
        <v>0</v>
      </c>
      <c r="E104" s="3" t="s">
        <v>70</v>
      </c>
      <c r="F104" s="3" t="s">
        <v>70</v>
      </c>
      <c r="G104" s="3" t="s">
        <v>70</v>
      </c>
      <c r="H104" s="3" t="s">
        <v>70</v>
      </c>
      <c r="I104" s="3" t="s">
        <v>70</v>
      </c>
      <c r="J104" s="3" t="s">
        <v>70</v>
      </c>
      <c r="K104" s="3" t="s">
        <v>70</v>
      </c>
      <c r="L104" s="3" t="s">
        <v>70</v>
      </c>
      <c r="M104" s="3" t="s">
        <v>70</v>
      </c>
      <c r="N104" s="3" t="s">
        <v>70</v>
      </c>
      <c r="O104" s="3">
        <v>0</v>
      </c>
      <c r="P104" s="3">
        <v>0</v>
      </c>
    </row>
    <row r="105" spans="1:16" ht="87.95" customHeight="1" x14ac:dyDescent="0.15">
      <c r="A105" s="2" t="s">
        <v>300</v>
      </c>
      <c r="B105" s="1" t="s">
        <v>301</v>
      </c>
      <c r="C105" s="1" t="s">
        <v>299</v>
      </c>
      <c r="D105" s="3">
        <v>0</v>
      </c>
      <c r="E105" s="3" t="s">
        <v>70</v>
      </c>
      <c r="F105" s="3" t="s">
        <v>70</v>
      </c>
      <c r="G105" s="3" t="s">
        <v>70</v>
      </c>
      <c r="H105" s="3" t="s">
        <v>70</v>
      </c>
      <c r="I105" s="3" t="s">
        <v>70</v>
      </c>
      <c r="J105" s="3" t="s">
        <v>70</v>
      </c>
      <c r="K105" s="3" t="s">
        <v>70</v>
      </c>
      <c r="L105" s="3" t="s">
        <v>70</v>
      </c>
      <c r="M105" s="3" t="s">
        <v>70</v>
      </c>
      <c r="N105" s="3" t="s">
        <v>70</v>
      </c>
      <c r="O105" s="3">
        <v>0</v>
      </c>
      <c r="P105" s="3">
        <v>0</v>
      </c>
    </row>
    <row r="106" spans="1:16" ht="50.1" customHeight="1" x14ac:dyDescent="0.15">
      <c r="A106" s="2" t="s">
        <v>303</v>
      </c>
      <c r="B106" s="1" t="s">
        <v>304</v>
      </c>
      <c r="C106" s="1" t="s">
        <v>299</v>
      </c>
      <c r="D106" s="3">
        <v>0</v>
      </c>
      <c r="E106" s="3" t="s">
        <v>70</v>
      </c>
      <c r="F106" s="3" t="s">
        <v>70</v>
      </c>
      <c r="G106" s="3" t="s">
        <v>70</v>
      </c>
      <c r="H106" s="3" t="s">
        <v>70</v>
      </c>
      <c r="I106" s="3" t="s">
        <v>70</v>
      </c>
      <c r="J106" s="3" t="s">
        <v>70</v>
      </c>
      <c r="K106" s="3" t="s">
        <v>70</v>
      </c>
      <c r="L106" s="3" t="s">
        <v>70</v>
      </c>
      <c r="M106" s="3" t="s">
        <v>70</v>
      </c>
      <c r="N106" s="3" t="s">
        <v>70</v>
      </c>
      <c r="O106" s="3">
        <v>0</v>
      </c>
      <c r="P106" s="3">
        <v>0</v>
      </c>
    </row>
    <row r="107" spans="1:16" ht="99.95" customHeight="1" x14ac:dyDescent="0.15">
      <c r="A107" s="2" t="s">
        <v>305</v>
      </c>
      <c r="B107" s="1" t="s">
        <v>306</v>
      </c>
      <c r="C107" s="1" t="s">
        <v>299</v>
      </c>
      <c r="D107" s="3">
        <v>0</v>
      </c>
      <c r="E107" s="3" t="s">
        <v>70</v>
      </c>
      <c r="F107" s="3" t="s">
        <v>70</v>
      </c>
      <c r="G107" s="3" t="s">
        <v>70</v>
      </c>
      <c r="H107" s="3" t="s">
        <v>70</v>
      </c>
      <c r="I107" s="3" t="s">
        <v>70</v>
      </c>
      <c r="J107" s="3" t="s">
        <v>70</v>
      </c>
      <c r="K107" s="3" t="s">
        <v>70</v>
      </c>
      <c r="L107" s="3" t="s">
        <v>70</v>
      </c>
      <c r="M107" s="3" t="s">
        <v>70</v>
      </c>
      <c r="N107" s="3" t="s">
        <v>70</v>
      </c>
      <c r="O107" s="3">
        <v>0</v>
      </c>
      <c r="P107" s="3">
        <v>0</v>
      </c>
    </row>
    <row r="108" spans="1:16" ht="24.95" customHeight="1" x14ac:dyDescent="0.15">
      <c r="A108" s="2" t="s">
        <v>308</v>
      </c>
      <c r="B108" s="1" t="s">
        <v>309</v>
      </c>
      <c r="C108" s="1" t="s">
        <v>299</v>
      </c>
      <c r="D108" s="3">
        <v>0</v>
      </c>
      <c r="E108" s="3" t="s">
        <v>70</v>
      </c>
      <c r="F108" s="3" t="s">
        <v>70</v>
      </c>
      <c r="G108" s="3" t="s">
        <v>70</v>
      </c>
      <c r="H108" s="3" t="s">
        <v>70</v>
      </c>
      <c r="I108" s="3" t="s">
        <v>70</v>
      </c>
      <c r="J108" s="3" t="s">
        <v>70</v>
      </c>
      <c r="K108" s="3" t="s">
        <v>70</v>
      </c>
      <c r="L108" s="3" t="s">
        <v>70</v>
      </c>
      <c r="M108" s="3" t="s">
        <v>70</v>
      </c>
      <c r="N108" s="3" t="s">
        <v>70</v>
      </c>
      <c r="O108" s="3">
        <v>0</v>
      </c>
      <c r="P108" s="3">
        <v>0</v>
      </c>
    </row>
    <row r="109" spans="1:16" ht="24.95" customHeight="1" x14ac:dyDescent="0.15">
      <c r="A109" s="2" t="s">
        <v>310</v>
      </c>
      <c r="B109" s="1" t="s">
        <v>311</v>
      </c>
      <c r="C109" s="1" t="s">
        <v>312</v>
      </c>
      <c r="D109" s="3">
        <v>57358446.82</v>
      </c>
      <c r="E109" s="3">
        <v>21221478.620000001</v>
      </c>
      <c r="F109" s="3" t="s">
        <v>70</v>
      </c>
      <c r="G109" s="3">
        <v>26958575.329999998</v>
      </c>
      <c r="H109" s="3" t="s">
        <v>70</v>
      </c>
      <c r="I109" s="3" t="s">
        <v>70</v>
      </c>
      <c r="J109" s="3" t="s">
        <v>70</v>
      </c>
      <c r="K109" s="3" t="s">
        <v>70</v>
      </c>
      <c r="L109" s="3">
        <v>9178392.8699999992</v>
      </c>
      <c r="M109" s="3" t="s">
        <v>70</v>
      </c>
      <c r="N109" s="3" t="s">
        <v>70</v>
      </c>
      <c r="O109" s="3">
        <v>25212037.52</v>
      </c>
      <c r="P109" s="3">
        <v>15334037.52</v>
      </c>
    </row>
    <row r="110" spans="1:16" ht="38.1" customHeight="1" x14ac:dyDescent="0.15">
      <c r="A110" s="2" t="s">
        <v>313</v>
      </c>
      <c r="B110" s="1" t="s">
        <v>314</v>
      </c>
      <c r="C110" s="1" t="s">
        <v>312</v>
      </c>
      <c r="D110" s="3">
        <v>43013208.060000002</v>
      </c>
      <c r="E110" s="3">
        <v>16555877.57</v>
      </c>
      <c r="F110" s="3" t="s">
        <v>70</v>
      </c>
      <c r="G110" s="3">
        <v>23744338.649999999</v>
      </c>
      <c r="H110" s="3" t="s">
        <v>70</v>
      </c>
      <c r="I110" s="3" t="s">
        <v>70</v>
      </c>
      <c r="J110" s="3" t="s">
        <v>70</v>
      </c>
      <c r="K110" s="3" t="s">
        <v>70</v>
      </c>
      <c r="L110" s="3">
        <v>2712991.84</v>
      </c>
      <c r="M110" s="3" t="s">
        <v>70</v>
      </c>
      <c r="N110" s="3" t="s">
        <v>70</v>
      </c>
      <c r="O110" s="3">
        <v>21838500.670000002</v>
      </c>
      <c r="P110" s="3">
        <v>11960500.67</v>
      </c>
    </row>
    <row r="111" spans="1:16" ht="38.1" customHeight="1" x14ac:dyDescent="0.15">
      <c r="A111" s="2" t="s">
        <v>315</v>
      </c>
      <c r="B111" s="1" t="s">
        <v>316</v>
      </c>
      <c r="C111" s="1" t="s">
        <v>312</v>
      </c>
      <c r="D111" s="3">
        <v>988359.07</v>
      </c>
      <c r="E111" s="3">
        <v>863225.83</v>
      </c>
      <c r="F111" s="3" t="s">
        <v>70</v>
      </c>
      <c r="G111" s="3">
        <v>20628.240000000002</v>
      </c>
      <c r="H111" s="3" t="s">
        <v>70</v>
      </c>
      <c r="I111" s="3" t="s">
        <v>70</v>
      </c>
      <c r="J111" s="3" t="s">
        <v>70</v>
      </c>
      <c r="K111" s="3" t="s">
        <v>70</v>
      </c>
      <c r="L111" s="3">
        <v>104505</v>
      </c>
      <c r="M111" s="3" t="s">
        <v>70</v>
      </c>
      <c r="N111" s="3" t="s">
        <v>70</v>
      </c>
      <c r="O111" s="3">
        <v>821488</v>
      </c>
      <c r="P111" s="3">
        <v>821488</v>
      </c>
    </row>
    <row r="112" spans="1:16" ht="24.95" customHeight="1" x14ac:dyDescent="0.15">
      <c r="A112" s="2" t="s">
        <v>169</v>
      </c>
      <c r="B112" s="1" t="s">
        <v>318</v>
      </c>
      <c r="C112" s="1" t="s">
        <v>312</v>
      </c>
      <c r="D112" s="3">
        <v>200000</v>
      </c>
      <c r="E112" s="3">
        <v>200000</v>
      </c>
      <c r="F112" s="3" t="s">
        <v>70</v>
      </c>
      <c r="G112" s="3" t="s">
        <v>70</v>
      </c>
      <c r="H112" s="3" t="s">
        <v>70</v>
      </c>
      <c r="I112" s="3" t="s">
        <v>70</v>
      </c>
      <c r="J112" s="3" t="s">
        <v>70</v>
      </c>
      <c r="K112" s="3" t="s">
        <v>70</v>
      </c>
      <c r="L112" s="3" t="s">
        <v>70</v>
      </c>
      <c r="M112" s="3" t="s">
        <v>70</v>
      </c>
      <c r="N112" s="3" t="s">
        <v>70</v>
      </c>
      <c r="O112" s="3">
        <v>0</v>
      </c>
      <c r="P112" s="3">
        <v>0</v>
      </c>
    </row>
    <row r="113" spans="1:16" ht="24.95" customHeight="1" x14ac:dyDescent="0.15">
      <c r="A113" s="2" t="s">
        <v>319</v>
      </c>
      <c r="B113" s="1" t="s">
        <v>320</v>
      </c>
      <c r="C113" s="1" t="s">
        <v>312</v>
      </c>
      <c r="D113" s="3">
        <v>499951.48</v>
      </c>
      <c r="E113" s="3">
        <v>407117.8</v>
      </c>
      <c r="F113" s="3" t="s">
        <v>70</v>
      </c>
      <c r="G113" s="3">
        <v>38916.839999999997</v>
      </c>
      <c r="H113" s="3" t="s">
        <v>70</v>
      </c>
      <c r="I113" s="3" t="s">
        <v>70</v>
      </c>
      <c r="J113" s="3" t="s">
        <v>70</v>
      </c>
      <c r="K113" s="3" t="s">
        <v>70</v>
      </c>
      <c r="L113" s="3">
        <v>53916.84</v>
      </c>
      <c r="M113" s="3" t="s">
        <v>70</v>
      </c>
      <c r="N113" s="3" t="s">
        <v>70</v>
      </c>
      <c r="O113" s="3">
        <v>328792.63</v>
      </c>
      <c r="P113" s="3">
        <v>328792.63</v>
      </c>
    </row>
    <row r="114" spans="1:16" ht="24.95" customHeight="1" x14ac:dyDescent="0.15">
      <c r="A114" s="2" t="s">
        <v>322</v>
      </c>
      <c r="B114" s="1" t="s">
        <v>323</v>
      </c>
      <c r="C114" s="1" t="s">
        <v>312</v>
      </c>
      <c r="D114" s="3">
        <v>0</v>
      </c>
      <c r="E114" s="3" t="s">
        <v>70</v>
      </c>
      <c r="F114" s="3" t="s">
        <v>70</v>
      </c>
      <c r="G114" s="3" t="s">
        <v>70</v>
      </c>
      <c r="H114" s="3" t="s">
        <v>70</v>
      </c>
      <c r="I114" s="3" t="s">
        <v>70</v>
      </c>
      <c r="J114" s="3" t="s">
        <v>70</v>
      </c>
      <c r="K114" s="3" t="s">
        <v>70</v>
      </c>
      <c r="L114" s="3" t="s">
        <v>70</v>
      </c>
      <c r="M114" s="3" t="s">
        <v>70</v>
      </c>
      <c r="N114" s="3" t="s">
        <v>70</v>
      </c>
      <c r="O114" s="3">
        <v>0</v>
      </c>
      <c r="P114" s="3">
        <v>0</v>
      </c>
    </row>
    <row r="115" spans="1:16" ht="24.95" customHeight="1" x14ac:dyDescent="0.15">
      <c r="A115" s="2" t="s">
        <v>325</v>
      </c>
      <c r="B115" s="1" t="s">
        <v>326</v>
      </c>
      <c r="C115" s="1" t="s">
        <v>312</v>
      </c>
      <c r="D115" s="3">
        <v>10836927.210000001</v>
      </c>
      <c r="E115" s="3">
        <v>1104528.44</v>
      </c>
      <c r="F115" s="3" t="s">
        <v>70</v>
      </c>
      <c r="G115" s="3">
        <v>8032398.7699999996</v>
      </c>
      <c r="H115" s="3" t="s">
        <v>70</v>
      </c>
      <c r="I115" s="3" t="s">
        <v>70</v>
      </c>
      <c r="J115" s="3" t="s">
        <v>70</v>
      </c>
      <c r="K115" s="3" t="s">
        <v>70</v>
      </c>
      <c r="L115" s="3">
        <v>1700000</v>
      </c>
      <c r="M115" s="3" t="s">
        <v>70</v>
      </c>
      <c r="N115" s="3" t="s">
        <v>70</v>
      </c>
      <c r="O115" s="3">
        <v>724528.44</v>
      </c>
      <c r="P115" s="3">
        <v>724528.44</v>
      </c>
    </row>
    <row r="116" spans="1:16" ht="24.95" customHeight="1" x14ac:dyDescent="0.15">
      <c r="A116" s="2" t="s">
        <v>327</v>
      </c>
      <c r="B116" s="1" t="s">
        <v>328</v>
      </c>
      <c r="C116" s="1" t="s">
        <v>312</v>
      </c>
      <c r="D116" s="3">
        <v>30422142.300000001</v>
      </c>
      <c r="E116" s="3">
        <v>13915177.5</v>
      </c>
      <c r="F116" s="3" t="s">
        <v>70</v>
      </c>
      <c r="G116" s="3">
        <v>15652394.800000001</v>
      </c>
      <c r="H116" s="3" t="s">
        <v>70</v>
      </c>
      <c r="I116" s="3" t="s">
        <v>70</v>
      </c>
      <c r="J116" s="3" t="s">
        <v>70</v>
      </c>
      <c r="K116" s="3" t="s">
        <v>70</v>
      </c>
      <c r="L116" s="3">
        <v>854570</v>
      </c>
      <c r="M116" s="3" t="s">
        <v>70</v>
      </c>
      <c r="N116" s="3" t="s">
        <v>70</v>
      </c>
      <c r="O116" s="3">
        <v>19897863.600000001</v>
      </c>
      <c r="P116" s="3">
        <v>10019863.6</v>
      </c>
    </row>
    <row r="117" spans="1:16" ht="24.95" customHeight="1" x14ac:dyDescent="0.15">
      <c r="A117" s="2" t="s">
        <v>329</v>
      </c>
      <c r="B117" s="1" t="s">
        <v>330</v>
      </c>
      <c r="C117" s="1" t="s">
        <v>312</v>
      </c>
      <c r="D117" s="3">
        <v>65828</v>
      </c>
      <c r="E117" s="3">
        <v>65828</v>
      </c>
      <c r="F117" s="3" t="s">
        <v>70</v>
      </c>
      <c r="G117" s="3" t="s">
        <v>70</v>
      </c>
      <c r="H117" s="3" t="s">
        <v>70</v>
      </c>
      <c r="I117" s="3" t="s">
        <v>70</v>
      </c>
      <c r="J117" s="3" t="s">
        <v>70</v>
      </c>
      <c r="K117" s="3" t="s">
        <v>70</v>
      </c>
      <c r="L117" s="3" t="s">
        <v>70</v>
      </c>
      <c r="M117" s="3" t="s">
        <v>70</v>
      </c>
      <c r="N117" s="3" t="s">
        <v>70</v>
      </c>
      <c r="O117" s="3">
        <v>65828</v>
      </c>
      <c r="P117" s="3">
        <v>65828</v>
      </c>
    </row>
    <row r="118" spans="1:16" ht="24.95" customHeight="1" x14ac:dyDescent="0.15">
      <c r="A118" s="2" t="s">
        <v>332</v>
      </c>
      <c r="B118" s="1" t="s">
        <v>333</v>
      </c>
      <c r="C118" s="1" t="s">
        <v>312</v>
      </c>
      <c r="D118" s="3">
        <v>0</v>
      </c>
      <c r="E118" s="3" t="s">
        <v>70</v>
      </c>
      <c r="F118" s="3" t="s">
        <v>70</v>
      </c>
      <c r="G118" s="3" t="s">
        <v>70</v>
      </c>
      <c r="H118" s="3" t="s">
        <v>70</v>
      </c>
      <c r="I118" s="3" t="s">
        <v>70</v>
      </c>
      <c r="J118" s="3" t="s">
        <v>70</v>
      </c>
      <c r="K118" s="3" t="s">
        <v>70</v>
      </c>
      <c r="L118" s="3" t="s">
        <v>70</v>
      </c>
      <c r="M118" s="3" t="s">
        <v>70</v>
      </c>
      <c r="N118" s="3" t="s">
        <v>70</v>
      </c>
      <c r="O118" s="3">
        <v>0</v>
      </c>
      <c r="P118" s="3">
        <v>0</v>
      </c>
    </row>
    <row r="119" spans="1:16" ht="50.1" customHeight="1" x14ac:dyDescent="0.15">
      <c r="A119" s="2" t="s">
        <v>335</v>
      </c>
      <c r="B119" s="1" t="s">
        <v>336</v>
      </c>
      <c r="C119" s="1" t="s">
        <v>312</v>
      </c>
      <c r="D119" s="3">
        <v>0</v>
      </c>
      <c r="E119" s="3" t="s">
        <v>70</v>
      </c>
      <c r="F119" s="3" t="s">
        <v>70</v>
      </c>
      <c r="G119" s="3" t="s">
        <v>70</v>
      </c>
      <c r="H119" s="3" t="s">
        <v>70</v>
      </c>
      <c r="I119" s="3" t="s">
        <v>70</v>
      </c>
      <c r="J119" s="3" t="s">
        <v>70</v>
      </c>
      <c r="K119" s="3" t="s">
        <v>70</v>
      </c>
      <c r="L119" s="3" t="s">
        <v>70</v>
      </c>
      <c r="M119" s="3" t="s">
        <v>70</v>
      </c>
      <c r="N119" s="3" t="s">
        <v>70</v>
      </c>
      <c r="O119" s="3">
        <v>0</v>
      </c>
      <c r="P119" s="3">
        <v>0</v>
      </c>
    </row>
    <row r="120" spans="1:16" ht="24.95" customHeight="1" x14ac:dyDescent="0.15">
      <c r="A120" s="2" t="s">
        <v>338</v>
      </c>
      <c r="B120" s="1" t="s">
        <v>339</v>
      </c>
      <c r="C120" s="1" t="s">
        <v>312</v>
      </c>
      <c r="D120" s="3">
        <v>14345238.76</v>
      </c>
      <c r="E120" s="3">
        <v>4665601.05</v>
      </c>
      <c r="F120" s="3" t="s">
        <v>70</v>
      </c>
      <c r="G120" s="3">
        <v>3214236.68</v>
      </c>
      <c r="H120" s="3" t="s">
        <v>70</v>
      </c>
      <c r="I120" s="3" t="s">
        <v>70</v>
      </c>
      <c r="J120" s="3" t="s">
        <v>70</v>
      </c>
      <c r="K120" s="3" t="s">
        <v>70</v>
      </c>
      <c r="L120" s="3">
        <v>6465401.0300000003</v>
      </c>
      <c r="M120" s="3" t="s">
        <v>70</v>
      </c>
      <c r="N120" s="3" t="s">
        <v>70</v>
      </c>
      <c r="O120" s="3">
        <v>3373536.85</v>
      </c>
      <c r="P120" s="3">
        <v>3373536.85</v>
      </c>
    </row>
    <row r="121" spans="1:16" ht="38.1" customHeight="1" x14ac:dyDescent="0.15">
      <c r="A121" s="2" t="s">
        <v>340</v>
      </c>
      <c r="B121" s="1" t="s">
        <v>341</v>
      </c>
      <c r="C121" s="1" t="s">
        <v>312</v>
      </c>
      <c r="D121" s="3">
        <v>9703080.3499999996</v>
      </c>
      <c r="E121" s="3">
        <v>1630887.84</v>
      </c>
      <c r="F121" s="3" t="s">
        <v>70</v>
      </c>
      <c r="G121" s="3">
        <v>2942089.52</v>
      </c>
      <c r="H121" s="3" t="s">
        <v>70</v>
      </c>
      <c r="I121" s="3" t="s">
        <v>70</v>
      </c>
      <c r="J121" s="3" t="s">
        <v>70</v>
      </c>
      <c r="K121" s="3" t="s">
        <v>70</v>
      </c>
      <c r="L121" s="3">
        <v>5130102.99</v>
      </c>
      <c r="M121" s="3" t="s">
        <v>70</v>
      </c>
      <c r="N121" s="3" t="s">
        <v>70</v>
      </c>
      <c r="O121" s="3">
        <v>2200000</v>
      </c>
      <c r="P121" s="3">
        <v>2200000</v>
      </c>
    </row>
    <row r="122" spans="1:16" ht="24.95" customHeight="1" x14ac:dyDescent="0.15">
      <c r="A122" s="2" t="s">
        <v>342</v>
      </c>
      <c r="B122" s="1" t="s">
        <v>343</v>
      </c>
      <c r="C122" s="1" t="s">
        <v>312</v>
      </c>
      <c r="D122" s="3">
        <v>0</v>
      </c>
      <c r="E122" s="3" t="s">
        <v>70</v>
      </c>
      <c r="F122" s="3" t="s">
        <v>70</v>
      </c>
      <c r="G122" s="3" t="s">
        <v>70</v>
      </c>
      <c r="H122" s="3" t="s">
        <v>70</v>
      </c>
      <c r="I122" s="3" t="s">
        <v>70</v>
      </c>
      <c r="J122" s="3" t="s">
        <v>70</v>
      </c>
      <c r="K122" s="3" t="s">
        <v>70</v>
      </c>
      <c r="L122" s="3" t="s">
        <v>70</v>
      </c>
      <c r="M122" s="3" t="s">
        <v>70</v>
      </c>
      <c r="N122" s="3" t="s">
        <v>70</v>
      </c>
      <c r="O122" s="3">
        <v>0</v>
      </c>
      <c r="P122" s="3">
        <v>0</v>
      </c>
    </row>
    <row r="123" spans="1:16" ht="24.95" customHeight="1" x14ac:dyDescent="0.15">
      <c r="A123" s="2" t="s">
        <v>308</v>
      </c>
      <c r="B123" s="1" t="s">
        <v>344</v>
      </c>
      <c r="C123" s="1" t="s">
        <v>312</v>
      </c>
      <c r="D123" s="3">
        <v>4642158.41</v>
      </c>
      <c r="E123" s="3">
        <v>3034713.21</v>
      </c>
      <c r="F123" s="3" t="s">
        <v>70</v>
      </c>
      <c r="G123" s="3">
        <v>272147.15999999997</v>
      </c>
      <c r="H123" s="3" t="s">
        <v>70</v>
      </c>
      <c r="I123" s="3" t="s">
        <v>70</v>
      </c>
      <c r="J123" s="3" t="s">
        <v>70</v>
      </c>
      <c r="K123" s="3" t="s">
        <v>70</v>
      </c>
      <c r="L123" s="3">
        <v>1335298.04</v>
      </c>
      <c r="M123" s="3" t="s">
        <v>70</v>
      </c>
      <c r="N123" s="3" t="s">
        <v>70</v>
      </c>
      <c r="O123" s="3">
        <v>1173536.8500000001</v>
      </c>
      <c r="P123" s="3">
        <v>1173536.8500000001</v>
      </c>
    </row>
    <row r="124" spans="1:16" ht="87.95" customHeight="1" x14ac:dyDescent="0.15">
      <c r="A124" s="2" t="s">
        <v>345</v>
      </c>
      <c r="B124" s="1" t="s">
        <v>346</v>
      </c>
      <c r="C124" s="1" t="s">
        <v>347</v>
      </c>
      <c r="D124" s="3">
        <v>0</v>
      </c>
      <c r="E124" s="3" t="s">
        <v>70</v>
      </c>
      <c r="F124" s="3" t="s">
        <v>70</v>
      </c>
      <c r="G124" s="3" t="s">
        <v>70</v>
      </c>
      <c r="H124" s="3" t="s">
        <v>70</v>
      </c>
      <c r="I124" s="3" t="s">
        <v>70</v>
      </c>
      <c r="J124" s="3" t="s">
        <v>70</v>
      </c>
      <c r="K124" s="3" t="s">
        <v>70</v>
      </c>
      <c r="L124" s="3" t="s">
        <v>70</v>
      </c>
      <c r="M124" s="3" t="s">
        <v>70</v>
      </c>
      <c r="N124" s="3" t="s">
        <v>70</v>
      </c>
      <c r="O124" s="3">
        <v>0</v>
      </c>
      <c r="P124" s="3">
        <v>0</v>
      </c>
    </row>
    <row r="125" spans="1:16" ht="24.95" customHeight="1" x14ac:dyDescent="0.15">
      <c r="A125" s="2" t="s">
        <v>348</v>
      </c>
      <c r="B125" s="1" t="s">
        <v>349</v>
      </c>
      <c r="C125" s="1" t="s">
        <v>350</v>
      </c>
      <c r="D125" s="3">
        <v>32279200.140000001</v>
      </c>
      <c r="E125" s="3">
        <v>26127153.469999999</v>
      </c>
      <c r="F125" s="3" t="s">
        <v>70</v>
      </c>
      <c r="G125" s="3">
        <v>4825235.93</v>
      </c>
      <c r="H125" s="3" t="s">
        <v>70</v>
      </c>
      <c r="I125" s="3" t="s">
        <v>70</v>
      </c>
      <c r="J125" s="3" t="s">
        <v>70</v>
      </c>
      <c r="K125" s="3" t="s">
        <v>70</v>
      </c>
      <c r="L125" s="3">
        <v>1326810.74</v>
      </c>
      <c r="M125" s="3" t="s">
        <v>70</v>
      </c>
      <c r="N125" s="3" t="s">
        <v>70</v>
      </c>
      <c r="O125" s="3">
        <v>24457964.77</v>
      </c>
      <c r="P125" s="3">
        <v>24457964.77</v>
      </c>
    </row>
    <row r="126" spans="1:16" ht="50.1" customHeight="1" x14ac:dyDescent="0.15">
      <c r="A126" s="2" t="s">
        <v>351</v>
      </c>
      <c r="B126" s="1" t="s">
        <v>352</v>
      </c>
      <c r="C126" s="1" t="s">
        <v>353</v>
      </c>
      <c r="D126" s="3">
        <v>0</v>
      </c>
      <c r="E126" s="3" t="s">
        <v>70</v>
      </c>
      <c r="F126" s="3" t="s">
        <v>70</v>
      </c>
      <c r="G126" s="3" t="s">
        <v>70</v>
      </c>
      <c r="H126" s="3" t="s">
        <v>70</v>
      </c>
      <c r="I126" s="3" t="s">
        <v>70</v>
      </c>
      <c r="J126" s="3" t="s">
        <v>70</v>
      </c>
      <c r="K126" s="3" t="s">
        <v>70</v>
      </c>
      <c r="L126" s="3" t="s">
        <v>70</v>
      </c>
      <c r="M126" s="3" t="s">
        <v>70</v>
      </c>
      <c r="N126" s="3" t="s">
        <v>70</v>
      </c>
      <c r="O126" s="3">
        <v>0</v>
      </c>
      <c r="P126" s="3">
        <v>0</v>
      </c>
    </row>
    <row r="127" spans="1:16" ht="63" customHeight="1" x14ac:dyDescent="0.15">
      <c r="A127" s="2" t="s">
        <v>354</v>
      </c>
      <c r="B127" s="1" t="s">
        <v>355</v>
      </c>
      <c r="C127" s="1" t="s">
        <v>356</v>
      </c>
      <c r="D127" s="3">
        <v>0</v>
      </c>
      <c r="E127" s="3" t="s">
        <v>70</v>
      </c>
      <c r="F127" s="3" t="s">
        <v>70</v>
      </c>
      <c r="G127" s="3" t="s">
        <v>70</v>
      </c>
      <c r="H127" s="3" t="s">
        <v>70</v>
      </c>
      <c r="I127" s="3" t="s">
        <v>70</v>
      </c>
      <c r="J127" s="3" t="s">
        <v>70</v>
      </c>
      <c r="K127" s="3" t="s">
        <v>70</v>
      </c>
      <c r="L127" s="3" t="s">
        <v>70</v>
      </c>
      <c r="M127" s="3" t="s">
        <v>70</v>
      </c>
      <c r="N127" s="3" t="s">
        <v>70</v>
      </c>
      <c r="O127" s="3">
        <v>0</v>
      </c>
      <c r="P127" s="3">
        <v>0</v>
      </c>
    </row>
    <row r="128" spans="1:16" ht="50.1" customHeight="1" x14ac:dyDescent="0.15">
      <c r="A128" s="2" t="s">
        <v>357</v>
      </c>
      <c r="B128" s="1" t="s">
        <v>358</v>
      </c>
      <c r="C128" s="1" t="s">
        <v>359</v>
      </c>
      <c r="D128" s="3">
        <v>0</v>
      </c>
      <c r="E128" s="3" t="s">
        <v>70</v>
      </c>
      <c r="F128" s="3" t="s">
        <v>70</v>
      </c>
      <c r="G128" s="3" t="s">
        <v>70</v>
      </c>
      <c r="H128" s="3" t="s">
        <v>70</v>
      </c>
      <c r="I128" s="3" t="s">
        <v>70</v>
      </c>
      <c r="J128" s="3" t="s">
        <v>70</v>
      </c>
      <c r="K128" s="3" t="s">
        <v>70</v>
      </c>
      <c r="L128" s="3" t="s">
        <v>70</v>
      </c>
      <c r="M128" s="3" t="s">
        <v>70</v>
      </c>
      <c r="N128" s="3" t="s">
        <v>70</v>
      </c>
      <c r="O128" s="3">
        <v>0</v>
      </c>
      <c r="P128" s="3">
        <v>0</v>
      </c>
    </row>
    <row r="129" spans="1:16" ht="24.95" customHeight="1" x14ac:dyDescent="0.15">
      <c r="A129" s="2" t="s">
        <v>360</v>
      </c>
      <c r="B129" s="1" t="s">
        <v>361</v>
      </c>
      <c r="C129" s="1" t="s">
        <v>362</v>
      </c>
      <c r="D129" s="3">
        <v>0</v>
      </c>
      <c r="E129" s="3" t="s">
        <v>70</v>
      </c>
      <c r="F129" s="3" t="s">
        <v>70</v>
      </c>
      <c r="G129" s="3" t="s">
        <v>70</v>
      </c>
      <c r="H129" s="3" t="s">
        <v>70</v>
      </c>
      <c r="I129" s="3" t="s">
        <v>70</v>
      </c>
      <c r="J129" s="3" t="s">
        <v>70</v>
      </c>
      <c r="K129" s="3" t="s">
        <v>70</v>
      </c>
      <c r="L129" s="3" t="s">
        <v>70</v>
      </c>
      <c r="M129" s="3" t="s">
        <v>70</v>
      </c>
      <c r="N129" s="3" t="s">
        <v>70</v>
      </c>
      <c r="O129" s="3">
        <v>0</v>
      </c>
      <c r="P129" s="3">
        <v>0</v>
      </c>
    </row>
    <row r="130" spans="1:16" ht="24.95" customHeight="1" x14ac:dyDescent="0.15">
      <c r="A130" s="2" t="s">
        <v>363</v>
      </c>
      <c r="B130" s="1" t="s">
        <v>364</v>
      </c>
      <c r="C130" s="1" t="s">
        <v>365</v>
      </c>
      <c r="D130" s="3">
        <v>0</v>
      </c>
      <c r="E130" s="3" t="s">
        <v>70</v>
      </c>
      <c r="F130" s="3" t="s">
        <v>70</v>
      </c>
      <c r="G130" s="3" t="s">
        <v>70</v>
      </c>
      <c r="H130" s="3" t="s">
        <v>70</v>
      </c>
      <c r="I130" s="3" t="s">
        <v>70</v>
      </c>
      <c r="J130" s="3" t="s">
        <v>70</v>
      </c>
      <c r="K130" s="3" t="s">
        <v>70</v>
      </c>
      <c r="L130" s="3" t="s">
        <v>70</v>
      </c>
      <c r="M130" s="3" t="s">
        <v>70</v>
      </c>
      <c r="N130" s="3" t="s">
        <v>70</v>
      </c>
      <c r="O130" s="3">
        <v>0</v>
      </c>
      <c r="P130" s="3">
        <v>0</v>
      </c>
    </row>
    <row r="131" spans="1:16" ht="38.1" customHeight="1" x14ac:dyDescent="0.15">
      <c r="A131" s="2" t="s">
        <v>366</v>
      </c>
      <c r="B131" s="1" t="s">
        <v>367</v>
      </c>
      <c r="C131" s="1"/>
      <c r="D131" s="3">
        <v>0</v>
      </c>
      <c r="E131" s="3" t="s">
        <v>70</v>
      </c>
      <c r="F131" s="3" t="s">
        <v>70</v>
      </c>
      <c r="G131" s="3" t="s">
        <v>70</v>
      </c>
      <c r="H131" s="3" t="s">
        <v>70</v>
      </c>
      <c r="I131" s="3" t="s">
        <v>70</v>
      </c>
      <c r="J131" s="3" t="s">
        <v>70</v>
      </c>
      <c r="K131" s="3" t="s">
        <v>70</v>
      </c>
      <c r="L131" s="3" t="s">
        <v>70</v>
      </c>
      <c r="M131" s="3" t="s">
        <v>70</v>
      </c>
      <c r="N131" s="3" t="s">
        <v>70</v>
      </c>
      <c r="O131" s="3">
        <v>0</v>
      </c>
      <c r="P131" s="3">
        <v>0</v>
      </c>
    </row>
    <row r="132" spans="1:16" ht="24.95" customHeight="1" x14ac:dyDescent="0.15">
      <c r="A132" s="2" t="s">
        <v>368</v>
      </c>
      <c r="B132" s="1" t="s">
        <v>369</v>
      </c>
      <c r="C132" s="1"/>
      <c r="D132" s="3">
        <v>0</v>
      </c>
      <c r="E132" s="3" t="s">
        <v>70</v>
      </c>
      <c r="F132" s="3" t="s">
        <v>70</v>
      </c>
      <c r="G132" s="3" t="s">
        <v>70</v>
      </c>
      <c r="H132" s="3" t="s">
        <v>70</v>
      </c>
      <c r="I132" s="3" t="s">
        <v>70</v>
      </c>
      <c r="J132" s="3" t="s">
        <v>70</v>
      </c>
      <c r="K132" s="3" t="s">
        <v>70</v>
      </c>
      <c r="L132" s="3" t="s">
        <v>70</v>
      </c>
      <c r="M132" s="3" t="s">
        <v>70</v>
      </c>
      <c r="N132" s="3" t="s">
        <v>70</v>
      </c>
      <c r="O132" s="3">
        <v>0</v>
      </c>
      <c r="P132" s="3">
        <v>0</v>
      </c>
    </row>
    <row r="133" spans="1:16" ht="24.95" customHeight="1" x14ac:dyDescent="0.15">
      <c r="A133" s="2" t="s">
        <v>370</v>
      </c>
      <c r="B133" s="1" t="s">
        <v>371</v>
      </c>
      <c r="C133" s="1"/>
      <c r="D133" s="3">
        <v>0</v>
      </c>
      <c r="E133" s="3" t="s">
        <v>70</v>
      </c>
      <c r="F133" s="3" t="s">
        <v>70</v>
      </c>
      <c r="G133" s="3" t="s">
        <v>70</v>
      </c>
      <c r="H133" s="3" t="s">
        <v>70</v>
      </c>
      <c r="I133" s="3" t="s">
        <v>70</v>
      </c>
      <c r="J133" s="3" t="s">
        <v>70</v>
      </c>
      <c r="K133" s="3" t="s">
        <v>70</v>
      </c>
      <c r="L133" s="3" t="s">
        <v>70</v>
      </c>
      <c r="M133" s="3" t="s">
        <v>70</v>
      </c>
      <c r="N133" s="3" t="s">
        <v>70</v>
      </c>
      <c r="O133" s="3">
        <v>0</v>
      </c>
      <c r="P133" s="3">
        <v>0</v>
      </c>
    </row>
    <row r="134" spans="1:16" ht="24.95" customHeight="1" x14ac:dyDescent="0.15">
      <c r="A134" s="2" t="s">
        <v>372</v>
      </c>
      <c r="B134" s="1" t="s">
        <v>373</v>
      </c>
      <c r="C134" s="1" t="s">
        <v>62</v>
      </c>
      <c r="D134" s="3">
        <v>1768837.14</v>
      </c>
      <c r="E134" s="3" t="s">
        <v>70</v>
      </c>
      <c r="F134" s="3" t="s">
        <v>70</v>
      </c>
      <c r="G134" s="3">
        <v>1768837.14</v>
      </c>
      <c r="H134" s="3" t="s">
        <v>70</v>
      </c>
      <c r="I134" s="3" t="s">
        <v>70</v>
      </c>
      <c r="J134" s="3" t="s">
        <v>70</v>
      </c>
      <c r="K134" s="3" t="s">
        <v>70</v>
      </c>
      <c r="L134" s="3" t="s">
        <v>70</v>
      </c>
      <c r="M134" s="3" t="s">
        <v>70</v>
      </c>
      <c r="N134" s="3" t="s">
        <v>70</v>
      </c>
      <c r="O134" s="3">
        <v>0</v>
      </c>
      <c r="P134" s="3">
        <v>0</v>
      </c>
    </row>
    <row r="135" spans="1:16" ht="38.1" customHeight="1" x14ac:dyDescent="0.15">
      <c r="A135" s="2" t="s">
        <v>374</v>
      </c>
      <c r="B135" s="1" t="s">
        <v>375</v>
      </c>
      <c r="C135" s="1" t="s">
        <v>376</v>
      </c>
      <c r="D135" s="3">
        <v>1768837.14</v>
      </c>
      <c r="E135" s="3" t="s">
        <v>70</v>
      </c>
      <c r="F135" s="3" t="s">
        <v>70</v>
      </c>
      <c r="G135" s="3">
        <v>1768837.14</v>
      </c>
      <c r="H135" s="3" t="s">
        <v>70</v>
      </c>
      <c r="I135" s="3" t="s">
        <v>70</v>
      </c>
      <c r="J135" s="3" t="s">
        <v>70</v>
      </c>
      <c r="K135" s="3" t="s">
        <v>70</v>
      </c>
      <c r="L135" s="3" t="s">
        <v>70</v>
      </c>
      <c r="M135" s="3" t="s">
        <v>70</v>
      </c>
      <c r="N135" s="3" t="s">
        <v>70</v>
      </c>
      <c r="O135" s="3">
        <v>0</v>
      </c>
      <c r="P135" s="3">
        <v>0</v>
      </c>
    </row>
    <row r="136" spans="1:16" ht="50.1" customHeight="1" x14ac:dyDescent="0.15">
      <c r="A136" s="2" t="s">
        <v>377</v>
      </c>
      <c r="B136" s="1" t="s">
        <v>378</v>
      </c>
      <c r="C136" s="1" t="s">
        <v>376</v>
      </c>
      <c r="D136" s="3">
        <v>0</v>
      </c>
      <c r="E136" s="3" t="s">
        <v>70</v>
      </c>
      <c r="F136" s="3" t="s">
        <v>70</v>
      </c>
      <c r="G136" s="3" t="s">
        <v>70</v>
      </c>
      <c r="H136" s="3" t="s">
        <v>70</v>
      </c>
      <c r="I136" s="3" t="s">
        <v>70</v>
      </c>
      <c r="J136" s="3" t="s">
        <v>70</v>
      </c>
      <c r="K136" s="3" t="s">
        <v>70</v>
      </c>
      <c r="L136" s="3" t="s">
        <v>70</v>
      </c>
      <c r="M136" s="3" t="s">
        <v>70</v>
      </c>
      <c r="N136" s="3" t="s">
        <v>70</v>
      </c>
      <c r="O136" s="3">
        <v>0</v>
      </c>
      <c r="P136" s="3">
        <v>0</v>
      </c>
    </row>
  </sheetData>
  <sheetProtection password="8C90" sheet="1" objects="1" scenarios="1"/>
  <mergeCells count="16">
    <mergeCell ref="A2:P2"/>
    <mergeCell ref="A4:A8"/>
    <mergeCell ref="B4:B8"/>
    <mergeCell ref="C4:C8"/>
    <mergeCell ref="D4:P4"/>
    <mergeCell ref="D5:N5"/>
    <mergeCell ref="O5:P5"/>
    <mergeCell ref="D6:D8"/>
    <mergeCell ref="E6:N6"/>
    <mergeCell ref="E7:F7"/>
    <mergeCell ref="G7:H7"/>
    <mergeCell ref="I7:I8"/>
    <mergeCell ref="J7:K7"/>
    <mergeCell ref="L7:N7"/>
    <mergeCell ref="O7:O8"/>
    <mergeCell ref="P7:P8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&amp;K00-00926214.O65.496580</oddHeader>
    <oddFooter>&amp;L&amp;L&amp;"Verdana,Полужирный"&amp;K000000&amp;L&amp;"Verdana,Полужирный"&amp;K00-014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0"/>
  <sheetViews>
    <sheetView workbookViewId="0"/>
  </sheetViews>
  <sheetFormatPr defaultRowHeight="10.5" x14ac:dyDescent="0.15"/>
  <cols>
    <col min="1" max="1" width="47.7109375" customWidth="1"/>
    <col min="2" max="5" width="22.85546875" customWidth="1"/>
  </cols>
  <sheetData>
    <row r="1" spans="1:5" ht="24.95" customHeight="1" x14ac:dyDescent="0.15">
      <c r="A1" s="17" t="s">
        <v>1551</v>
      </c>
      <c r="B1" s="17"/>
      <c r="C1" s="17"/>
      <c r="D1" s="17"/>
      <c r="E1" s="17"/>
    </row>
    <row r="2" spans="1:5" ht="30" customHeight="1" x14ac:dyDescent="0.15">
      <c r="A2" s="1" t="s">
        <v>1552</v>
      </c>
      <c r="B2" s="1" t="s">
        <v>1553</v>
      </c>
      <c r="C2" s="1" t="s">
        <v>1554</v>
      </c>
      <c r="D2" s="1" t="s">
        <v>1555</v>
      </c>
      <c r="E2" s="1" t="s">
        <v>1556</v>
      </c>
    </row>
    <row r="3" spans="1:5" ht="30" customHeight="1" x14ac:dyDescent="0.15">
      <c r="A3" s="9" t="s">
        <v>139</v>
      </c>
      <c r="B3" s="10">
        <v>77</v>
      </c>
      <c r="C3" s="10">
        <v>0</v>
      </c>
      <c r="D3" s="10">
        <v>81770000</v>
      </c>
      <c r="E3" s="10">
        <f t="shared" ref="E3:E34" si="0">C3-D3</f>
        <v>-81770000</v>
      </c>
    </row>
    <row r="4" spans="1:5" ht="30" customHeight="1" x14ac:dyDescent="0.15">
      <c r="A4" s="12" t="s">
        <v>1557</v>
      </c>
      <c r="B4" s="3">
        <v>74</v>
      </c>
      <c r="C4" s="3">
        <v>0</v>
      </c>
      <c r="D4" s="3">
        <v>78096320.030000001</v>
      </c>
      <c r="E4" s="3">
        <f t="shared" si="0"/>
        <v>-78096320.030000001</v>
      </c>
    </row>
    <row r="5" spans="1:5" ht="30" customHeight="1" x14ac:dyDescent="0.15">
      <c r="A5" s="12" t="s">
        <v>1558</v>
      </c>
      <c r="B5" s="3">
        <v>3</v>
      </c>
      <c r="C5" s="3">
        <v>0</v>
      </c>
      <c r="D5" s="3">
        <v>3673679.97</v>
      </c>
      <c r="E5" s="3">
        <f t="shared" si="0"/>
        <v>-3673679.97</v>
      </c>
    </row>
    <row r="6" spans="1:5" ht="30" customHeight="1" x14ac:dyDescent="0.15">
      <c r="A6" s="9" t="s">
        <v>1559</v>
      </c>
      <c r="B6" s="10">
        <v>6</v>
      </c>
      <c r="C6" s="10">
        <v>0</v>
      </c>
      <c r="D6" s="10">
        <v>6600000</v>
      </c>
      <c r="E6" s="10">
        <f t="shared" si="0"/>
        <v>-6600000</v>
      </c>
    </row>
    <row r="7" spans="1:5" ht="30" customHeight="1" x14ac:dyDescent="0.15">
      <c r="A7" s="12" t="s">
        <v>1560</v>
      </c>
      <c r="B7" s="3">
        <v>1</v>
      </c>
      <c r="C7" s="3">
        <v>0</v>
      </c>
      <c r="D7" s="3">
        <v>1012311.39</v>
      </c>
      <c r="E7" s="3">
        <f t="shared" si="0"/>
        <v>-1012311.39</v>
      </c>
    </row>
    <row r="8" spans="1:5" ht="30" customHeight="1" x14ac:dyDescent="0.15">
      <c r="A8" s="12" t="s">
        <v>1561</v>
      </c>
      <c r="B8" s="3">
        <v>1</v>
      </c>
      <c r="C8" s="3">
        <v>0</v>
      </c>
      <c r="D8" s="3">
        <v>1092303.48</v>
      </c>
      <c r="E8" s="3">
        <f t="shared" si="0"/>
        <v>-1092303.48</v>
      </c>
    </row>
    <row r="9" spans="1:5" ht="30" customHeight="1" x14ac:dyDescent="0.15">
      <c r="A9" s="12" t="s">
        <v>1562</v>
      </c>
      <c r="B9" s="3">
        <v>1</v>
      </c>
      <c r="C9" s="3">
        <v>0</v>
      </c>
      <c r="D9" s="3">
        <v>1012311.48</v>
      </c>
      <c r="E9" s="3">
        <f t="shared" si="0"/>
        <v>-1012311.48</v>
      </c>
    </row>
    <row r="10" spans="1:5" ht="30" customHeight="1" x14ac:dyDescent="0.15">
      <c r="A10" s="12" t="s">
        <v>1563</v>
      </c>
      <c r="B10" s="3">
        <v>1</v>
      </c>
      <c r="C10" s="3">
        <v>0</v>
      </c>
      <c r="D10" s="3">
        <v>1077860.28</v>
      </c>
      <c r="E10" s="3">
        <f t="shared" si="0"/>
        <v>-1077860.28</v>
      </c>
    </row>
    <row r="11" spans="1:5" ht="30" customHeight="1" x14ac:dyDescent="0.15">
      <c r="A11" s="12" t="s">
        <v>1564</v>
      </c>
      <c r="B11" s="3">
        <v>1</v>
      </c>
      <c r="C11" s="3">
        <v>0</v>
      </c>
      <c r="D11" s="3">
        <v>1344906.69</v>
      </c>
      <c r="E11" s="3">
        <f t="shared" si="0"/>
        <v>-1344906.69</v>
      </c>
    </row>
    <row r="12" spans="1:5" ht="30" customHeight="1" x14ac:dyDescent="0.15">
      <c r="A12" s="12" t="s">
        <v>1565</v>
      </c>
      <c r="B12" s="3">
        <v>1</v>
      </c>
      <c r="C12" s="3">
        <v>0</v>
      </c>
      <c r="D12" s="3">
        <v>1060306.68</v>
      </c>
      <c r="E12" s="3">
        <f t="shared" si="0"/>
        <v>-1060306.68</v>
      </c>
    </row>
    <row r="13" spans="1:5" ht="30" customHeight="1" x14ac:dyDescent="0.15">
      <c r="A13" s="9" t="s">
        <v>145</v>
      </c>
      <c r="B13" s="10">
        <v>54</v>
      </c>
      <c r="C13" s="10">
        <v>0</v>
      </c>
      <c r="D13" s="10">
        <v>34053598.579999998</v>
      </c>
      <c r="E13" s="10">
        <f t="shared" si="0"/>
        <v>-34053598.579999998</v>
      </c>
    </row>
    <row r="14" spans="1:5" ht="30" customHeight="1" x14ac:dyDescent="0.15">
      <c r="A14" s="12" t="s">
        <v>1566</v>
      </c>
      <c r="B14" s="3">
        <v>10</v>
      </c>
      <c r="C14" s="3">
        <v>0</v>
      </c>
      <c r="D14" s="3">
        <v>10842000</v>
      </c>
      <c r="E14" s="3">
        <f t="shared" si="0"/>
        <v>-10842000</v>
      </c>
    </row>
    <row r="15" spans="1:5" ht="30" customHeight="1" x14ac:dyDescent="0.15">
      <c r="A15" s="12" t="s">
        <v>1567</v>
      </c>
      <c r="B15" s="3">
        <v>1</v>
      </c>
      <c r="C15" s="3">
        <v>0</v>
      </c>
      <c r="D15" s="3">
        <v>333600</v>
      </c>
      <c r="E15" s="3">
        <f t="shared" si="0"/>
        <v>-333600</v>
      </c>
    </row>
    <row r="16" spans="1:5" ht="30" customHeight="1" x14ac:dyDescent="0.15">
      <c r="A16" s="12" t="s">
        <v>1568</v>
      </c>
      <c r="B16" s="3">
        <v>1</v>
      </c>
      <c r="C16" s="3">
        <v>0</v>
      </c>
      <c r="D16" s="3">
        <v>416040.61</v>
      </c>
      <c r="E16" s="3">
        <f t="shared" si="0"/>
        <v>-416040.61</v>
      </c>
    </row>
    <row r="17" spans="1:5" ht="30" customHeight="1" x14ac:dyDescent="0.15">
      <c r="A17" s="12" t="s">
        <v>1569</v>
      </c>
      <c r="B17" s="3"/>
      <c r="C17" s="3">
        <v>0</v>
      </c>
      <c r="D17" s="3">
        <v>667200</v>
      </c>
      <c r="E17" s="3">
        <f t="shared" si="0"/>
        <v>-667200</v>
      </c>
    </row>
    <row r="18" spans="1:5" ht="30" customHeight="1" x14ac:dyDescent="0.15">
      <c r="A18" s="12" t="s">
        <v>1570</v>
      </c>
      <c r="B18" s="3">
        <v>1</v>
      </c>
      <c r="C18" s="3">
        <v>0</v>
      </c>
      <c r="D18" s="3">
        <v>500400</v>
      </c>
      <c r="E18" s="3">
        <f t="shared" si="0"/>
        <v>-500400</v>
      </c>
    </row>
    <row r="19" spans="1:5" ht="30" customHeight="1" x14ac:dyDescent="0.15">
      <c r="A19" s="12" t="s">
        <v>1571</v>
      </c>
      <c r="B19" s="3">
        <v>1</v>
      </c>
      <c r="C19" s="3">
        <v>0</v>
      </c>
      <c r="D19" s="3">
        <v>385516.79999999999</v>
      </c>
      <c r="E19" s="3">
        <f t="shared" si="0"/>
        <v>-385516.79999999999</v>
      </c>
    </row>
    <row r="20" spans="1:5" ht="30" customHeight="1" x14ac:dyDescent="0.15">
      <c r="A20" s="12" t="s">
        <v>1572</v>
      </c>
      <c r="B20" s="3">
        <v>1</v>
      </c>
      <c r="C20" s="3">
        <v>0</v>
      </c>
      <c r="D20" s="3">
        <v>336000</v>
      </c>
      <c r="E20" s="3">
        <f t="shared" si="0"/>
        <v>-336000</v>
      </c>
    </row>
    <row r="21" spans="1:5" ht="30" customHeight="1" x14ac:dyDescent="0.15">
      <c r="A21" s="12" t="s">
        <v>1573</v>
      </c>
      <c r="B21" s="3">
        <v>2</v>
      </c>
      <c r="C21" s="3">
        <v>0</v>
      </c>
      <c r="D21" s="3">
        <v>677016</v>
      </c>
      <c r="E21" s="3">
        <f t="shared" si="0"/>
        <v>-677016</v>
      </c>
    </row>
    <row r="22" spans="1:5" ht="30" customHeight="1" x14ac:dyDescent="0.15">
      <c r="A22" s="12" t="s">
        <v>1574</v>
      </c>
      <c r="B22" s="3">
        <v>1</v>
      </c>
      <c r="C22" s="3">
        <v>0</v>
      </c>
      <c r="D22" s="3">
        <v>421152</v>
      </c>
      <c r="E22" s="3">
        <f t="shared" si="0"/>
        <v>-421152</v>
      </c>
    </row>
    <row r="23" spans="1:5" ht="30" customHeight="1" x14ac:dyDescent="0.15">
      <c r="A23" s="12" t="s">
        <v>1575</v>
      </c>
      <c r="B23" s="3">
        <v>2</v>
      </c>
      <c r="C23" s="3">
        <v>0</v>
      </c>
      <c r="D23" s="3">
        <v>467508</v>
      </c>
      <c r="E23" s="3">
        <f t="shared" si="0"/>
        <v>-467508</v>
      </c>
    </row>
    <row r="24" spans="1:5" ht="30" customHeight="1" x14ac:dyDescent="0.15">
      <c r="A24" s="12" t="s">
        <v>1576</v>
      </c>
      <c r="B24" s="3"/>
      <c r="C24" s="3">
        <v>0</v>
      </c>
      <c r="D24" s="3">
        <v>166800</v>
      </c>
      <c r="E24" s="3">
        <f t="shared" si="0"/>
        <v>-166800</v>
      </c>
    </row>
    <row r="25" spans="1:5" ht="30" customHeight="1" x14ac:dyDescent="0.15">
      <c r="A25" s="12" t="s">
        <v>1577</v>
      </c>
      <c r="B25" s="3">
        <v>1</v>
      </c>
      <c r="C25" s="3">
        <v>0</v>
      </c>
      <c r="D25" s="3">
        <v>335328</v>
      </c>
      <c r="E25" s="3">
        <f t="shared" si="0"/>
        <v>-335328</v>
      </c>
    </row>
    <row r="26" spans="1:5" ht="30" customHeight="1" x14ac:dyDescent="0.15">
      <c r="A26" s="12" t="s">
        <v>1578</v>
      </c>
      <c r="B26" s="3">
        <v>2</v>
      </c>
      <c r="C26" s="3">
        <v>0</v>
      </c>
      <c r="D26" s="3">
        <v>1195380</v>
      </c>
      <c r="E26" s="3">
        <f t="shared" si="0"/>
        <v>-1195380</v>
      </c>
    </row>
    <row r="27" spans="1:5" ht="30" customHeight="1" x14ac:dyDescent="0.15">
      <c r="A27" s="12" t="s">
        <v>1579</v>
      </c>
      <c r="B27" s="3">
        <v>1</v>
      </c>
      <c r="C27" s="3">
        <v>0</v>
      </c>
      <c r="D27" s="3">
        <v>515633.77</v>
      </c>
      <c r="E27" s="3">
        <f t="shared" si="0"/>
        <v>-515633.77</v>
      </c>
    </row>
    <row r="28" spans="1:5" ht="30" customHeight="1" x14ac:dyDescent="0.15">
      <c r="A28" s="12" t="s">
        <v>1580</v>
      </c>
      <c r="B28" s="3">
        <v>1</v>
      </c>
      <c r="C28" s="3">
        <v>0</v>
      </c>
      <c r="D28" s="3">
        <v>1334400</v>
      </c>
      <c r="E28" s="3">
        <f t="shared" si="0"/>
        <v>-1334400</v>
      </c>
    </row>
    <row r="29" spans="1:5" ht="30" customHeight="1" x14ac:dyDescent="0.15">
      <c r="A29" s="12" t="s">
        <v>1581</v>
      </c>
      <c r="B29" s="3">
        <v>1</v>
      </c>
      <c r="C29" s="3">
        <v>0</v>
      </c>
      <c r="D29" s="3">
        <v>517441.8</v>
      </c>
      <c r="E29" s="3">
        <f t="shared" si="0"/>
        <v>-517441.8</v>
      </c>
    </row>
    <row r="30" spans="1:5" ht="30" customHeight="1" x14ac:dyDescent="0.15">
      <c r="A30" s="12" t="s">
        <v>1582</v>
      </c>
      <c r="B30" s="3">
        <v>1</v>
      </c>
      <c r="C30" s="3">
        <v>0</v>
      </c>
      <c r="D30" s="3">
        <v>588480.61</v>
      </c>
      <c r="E30" s="3">
        <f t="shared" si="0"/>
        <v>-588480.61</v>
      </c>
    </row>
    <row r="31" spans="1:5" ht="30" customHeight="1" x14ac:dyDescent="0.15">
      <c r="A31" s="12" t="s">
        <v>1583</v>
      </c>
      <c r="B31" s="3">
        <v>0</v>
      </c>
      <c r="C31" s="3">
        <v>0</v>
      </c>
      <c r="D31" s="3">
        <v>333600</v>
      </c>
      <c r="E31" s="3">
        <f t="shared" si="0"/>
        <v>-333600</v>
      </c>
    </row>
    <row r="32" spans="1:5" ht="30" customHeight="1" x14ac:dyDescent="0.15">
      <c r="A32" s="12" t="s">
        <v>1584</v>
      </c>
      <c r="B32" s="3">
        <v>1</v>
      </c>
      <c r="C32" s="3">
        <v>0</v>
      </c>
      <c r="D32" s="3">
        <v>538500.6</v>
      </c>
      <c r="E32" s="3">
        <f t="shared" si="0"/>
        <v>-538500.6</v>
      </c>
    </row>
    <row r="33" spans="1:5" ht="30" customHeight="1" x14ac:dyDescent="0.15">
      <c r="A33" s="12" t="s">
        <v>1570</v>
      </c>
      <c r="B33" s="3">
        <v>3</v>
      </c>
      <c r="C33" s="3">
        <v>0</v>
      </c>
      <c r="D33" s="3">
        <v>1000800</v>
      </c>
      <c r="E33" s="3">
        <f t="shared" si="0"/>
        <v>-1000800</v>
      </c>
    </row>
    <row r="34" spans="1:5" ht="30" customHeight="1" x14ac:dyDescent="0.15">
      <c r="A34" s="12" t="s">
        <v>1585</v>
      </c>
      <c r="B34" s="3"/>
      <c r="C34" s="3">
        <v>0</v>
      </c>
      <c r="D34" s="3">
        <v>333600</v>
      </c>
      <c r="E34" s="3">
        <f t="shared" si="0"/>
        <v>-333600</v>
      </c>
    </row>
    <row r="35" spans="1:5" ht="30" customHeight="1" x14ac:dyDescent="0.15">
      <c r="A35" s="12" t="s">
        <v>1586</v>
      </c>
      <c r="B35" s="3">
        <v>1</v>
      </c>
      <c r="C35" s="3">
        <v>0</v>
      </c>
      <c r="D35" s="3">
        <v>1000800</v>
      </c>
      <c r="E35" s="3">
        <f t="shared" ref="E35:E66" si="1">C35-D35</f>
        <v>-1000800</v>
      </c>
    </row>
    <row r="36" spans="1:5" ht="30" customHeight="1" x14ac:dyDescent="0.15">
      <c r="A36" s="12" t="s">
        <v>1587</v>
      </c>
      <c r="B36" s="3">
        <v>1</v>
      </c>
      <c r="C36" s="3">
        <v>0</v>
      </c>
      <c r="D36" s="3">
        <v>351247.97</v>
      </c>
      <c r="E36" s="3">
        <f t="shared" si="1"/>
        <v>-351247.97</v>
      </c>
    </row>
    <row r="37" spans="1:5" ht="30" customHeight="1" x14ac:dyDescent="0.15">
      <c r="A37" s="12" t="s">
        <v>1588</v>
      </c>
      <c r="B37" s="3">
        <v>1</v>
      </c>
      <c r="C37" s="3">
        <v>0</v>
      </c>
      <c r="D37" s="3">
        <v>468498</v>
      </c>
      <c r="E37" s="3">
        <f t="shared" si="1"/>
        <v>-468498</v>
      </c>
    </row>
    <row r="38" spans="1:5" ht="30" customHeight="1" x14ac:dyDescent="0.15">
      <c r="A38" s="12" t="s">
        <v>1589</v>
      </c>
      <c r="B38" s="3"/>
      <c r="C38" s="3">
        <v>0</v>
      </c>
      <c r="D38" s="3">
        <v>210972</v>
      </c>
      <c r="E38" s="3">
        <f t="shared" si="1"/>
        <v>-210972</v>
      </c>
    </row>
    <row r="39" spans="1:5" ht="30" customHeight="1" x14ac:dyDescent="0.15">
      <c r="A39" s="12" t="s">
        <v>1579</v>
      </c>
      <c r="B39" s="3"/>
      <c r="C39" s="3">
        <v>0</v>
      </c>
      <c r="D39" s="3">
        <v>324612</v>
      </c>
      <c r="E39" s="3">
        <f t="shared" si="1"/>
        <v>-324612</v>
      </c>
    </row>
    <row r="40" spans="1:5" ht="30" customHeight="1" x14ac:dyDescent="0.15">
      <c r="A40" s="12" t="s">
        <v>1590</v>
      </c>
      <c r="B40" s="3"/>
      <c r="C40" s="3">
        <v>0</v>
      </c>
      <c r="D40" s="3">
        <v>155356</v>
      </c>
      <c r="E40" s="3">
        <f t="shared" si="1"/>
        <v>-155356</v>
      </c>
    </row>
    <row r="41" spans="1:5" ht="30" customHeight="1" x14ac:dyDescent="0.15">
      <c r="A41" s="12" t="s">
        <v>1591</v>
      </c>
      <c r="B41" s="3">
        <v>2</v>
      </c>
      <c r="C41" s="3">
        <v>0</v>
      </c>
      <c r="D41" s="3">
        <v>125184</v>
      </c>
      <c r="E41" s="3">
        <f t="shared" si="1"/>
        <v>-125184</v>
      </c>
    </row>
    <row r="42" spans="1:5" ht="30" customHeight="1" x14ac:dyDescent="0.15">
      <c r="A42" s="12" t="s">
        <v>1592</v>
      </c>
      <c r="B42" s="3">
        <v>2</v>
      </c>
      <c r="C42" s="3">
        <v>0</v>
      </c>
      <c r="D42" s="3">
        <v>667200</v>
      </c>
      <c r="E42" s="3">
        <f t="shared" si="1"/>
        <v>-667200</v>
      </c>
    </row>
    <row r="43" spans="1:5" ht="30" customHeight="1" x14ac:dyDescent="0.15">
      <c r="A43" s="12" t="s">
        <v>1567</v>
      </c>
      <c r="B43" s="3">
        <v>1</v>
      </c>
      <c r="C43" s="3">
        <v>0</v>
      </c>
      <c r="D43" s="3">
        <v>667200</v>
      </c>
      <c r="E43" s="3">
        <f t="shared" si="1"/>
        <v>-667200</v>
      </c>
    </row>
    <row r="44" spans="1:5" ht="30" customHeight="1" x14ac:dyDescent="0.15">
      <c r="A44" s="12" t="s">
        <v>1593</v>
      </c>
      <c r="B44" s="3"/>
      <c r="C44" s="3">
        <v>0</v>
      </c>
      <c r="D44" s="3">
        <v>117192</v>
      </c>
      <c r="E44" s="3">
        <f t="shared" si="1"/>
        <v>-117192</v>
      </c>
    </row>
    <row r="45" spans="1:5" ht="30" customHeight="1" x14ac:dyDescent="0.15">
      <c r="A45" s="12" t="s">
        <v>1594</v>
      </c>
      <c r="B45" s="3">
        <v>1</v>
      </c>
      <c r="C45" s="3">
        <v>0</v>
      </c>
      <c r="D45" s="3">
        <v>595260.6</v>
      </c>
      <c r="E45" s="3">
        <f t="shared" si="1"/>
        <v>-595260.6</v>
      </c>
    </row>
    <row r="46" spans="1:5" ht="30" customHeight="1" x14ac:dyDescent="0.15">
      <c r="A46" s="12" t="s">
        <v>1595</v>
      </c>
      <c r="B46" s="3">
        <v>3</v>
      </c>
      <c r="C46" s="3">
        <v>0</v>
      </c>
      <c r="D46" s="3">
        <v>1305180</v>
      </c>
      <c r="E46" s="3">
        <f t="shared" si="1"/>
        <v>-1305180</v>
      </c>
    </row>
    <row r="47" spans="1:5" ht="30" customHeight="1" x14ac:dyDescent="0.15">
      <c r="A47" s="12" t="s">
        <v>1596</v>
      </c>
      <c r="B47" s="3">
        <v>1</v>
      </c>
      <c r="C47" s="3">
        <v>0</v>
      </c>
      <c r="D47" s="3">
        <v>333600</v>
      </c>
      <c r="E47" s="3">
        <f t="shared" si="1"/>
        <v>-333600</v>
      </c>
    </row>
    <row r="48" spans="1:5" ht="30" customHeight="1" x14ac:dyDescent="0.15">
      <c r="A48" s="12" t="s">
        <v>1579</v>
      </c>
      <c r="B48" s="3"/>
      <c r="C48" s="3">
        <v>0</v>
      </c>
      <c r="D48" s="3">
        <v>324612</v>
      </c>
      <c r="E48" s="3">
        <f t="shared" si="1"/>
        <v>-324612</v>
      </c>
    </row>
    <row r="49" spans="1:5" ht="30" customHeight="1" x14ac:dyDescent="0.15">
      <c r="A49" s="12" t="s">
        <v>1597</v>
      </c>
      <c r="B49" s="3">
        <v>0</v>
      </c>
      <c r="C49" s="3">
        <v>0</v>
      </c>
      <c r="D49" s="3">
        <v>333600</v>
      </c>
      <c r="E49" s="3">
        <f t="shared" si="1"/>
        <v>-333600</v>
      </c>
    </row>
    <row r="50" spans="1:5" ht="30" customHeight="1" x14ac:dyDescent="0.15">
      <c r="A50" s="12" t="s">
        <v>1598</v>
      </c>
      <c r="B50" s="3">
        <v>1</v>
      </c>
      <c r="C50" s="3">
        <v>0</v>
      </c>
      <c r="D50" s="3">
        <v>400572</v>
      </c>
      <c r="E50" s="3">
        <f t="shared" si="1"/>
        <v>-400572</v>
      </c>
    </row>
    <row r="51" spans="1:5" ht="30" customHeight="1" x14ac:dyDescent="0.15">
      <c r="A51" s="12" t="s">
        <v>1599</v>
      </c>
      <c r="B51" s="3">
        <v>1</v>
      </c>
      <c r="C51" s="3">
        <v>0</v>
      </c>
      <c r="D51" s="3">
        <v>340536</v>
      </c>
      <c r="E51" s="3">
        <f t="shared" si="1"/>
        <v>-340536</v>
      </c>
    </row>
    <row r="52" spans="1:5" ht="30" customHeight="1" x14ac:dyDescent="0.15">
      <c r="A52" s="12" t="s">
        <v>1600</v>
      </c>
      <c r="B52" s="3">
        <v>1</v>
      </c>
      <c r="C52" s="3">
        <v>0</v>
      </c>
      <c r="D52" s="3">
        <v>333600</v>
      </c>
      <c r="E52" s="3">
        <f t="shared" si="1"/>
        <v>-333600</v>
      </c>
    </row>
    <row r="53" spans="1:5" ht="30" customHeight="1" x14ac:dyDescent="0.15">
      <c r="A53" s="12" t="s">
        <v>1601</v>
      </c>
      <c r="B53" s="3">
        <v>1</v>
      </c>
      <c r="C53" s="3">
        <v>0</v>
      </c>
      <c r="D53" s="3">
        <v>667200</v>
      </c>
      <c r="E53" s="3">
        <f t="shared" si="1"/>
        <v>-667200</v>
      </c>
    </row>
    <row r="54" spans="1:5" ht="30" customHeight="1" x14ac:dyDescent="0.15">
      <c r="A54" s="12" t="s">
        <v>1602</v>
      </c>
      <c r="B54" s="3">
        <v>1</v>
      </c>
      <c r="C54" s="3">
        <v>0</v>
      </c>
      <c r="D54" s="3">
        <v>333600</v>
      </c>
      <c r="E54" s="3">
        <f t="shared" si="1"/>
        <v>-333600</v>
      </c>
    </row>
    <row r="55" spans="1:5" ht="30" customHeight="1" x14ac:dyDescent="0.15">
      <c r="A55" s="12" t="s">
        <v>1591</v>
      </c>
      <c r="B55" s="3">
        <v>0</v>
      </c>
      <c r="C55" s="3">
        <v>0</v>
      </c>
      <c r="D55" s="3">
        <v>333600</v>
      </c>
      <c r="E55" s="3">
        <f t="shared" si="1"/>
        <v>-333600</v>
      </c>
    </row>
    <row r="56" spans="1:5" ht="30" customHeight="1" x14ac:dyDescent="0.15">
      <c r="A56" s="12" t="s">
        <v>1593</v>
      </c>
      <c r="B56" s="3"/>
      <c r="C56" s="3">
        <v>0</v>
      </c>
      <c r="D56" s="3">
        <v>333600</v>
      </c>
      <c r="E56" s="3">
        <f t="shared" si="1"/>
        <v>-333600</v>
      </c>
    </row>
    <row r="57" spans="1:5" ht="30" customHeight="1" x14ac:dyDescent="0.15">
      <c r="A57" s="12" t="s">
        <v>1603</v>
      </c>
      <c r="B57" s="3">
        <v>1</v>
      </c>
      <c r="C57" s="3">
        <v>0</v>
      </c>
      <c r="D57" s="3">
        <v>348480.6</v>
      </c>
      <c r="E57" s="3">
        <f t="shared" si="1"/>
        <v>-348480.6</v>
      </c>
    </row>
    <row r="58" spans="1:5" ht="30" customHeight="1" x14ac:dyDescent="0.15">
      <c r="A58" s="12" t="s">
        <v>1589</v>
      </c>
      <c r="B58" s="3">
        <v>1</v>
      </c>
      <c r="C58" s="3">
        <v>0</v>
      </c>
      <c r="D58" s="3">
        <v>391933.22</v>
      </c>
      <c r="E58" s="3">
        <f t="shared" si="1"/>
        <v>-391933.22</v>
      </c>
    </row>
    <row r="59" spans="1:5" ht="30" customHeight="1" x14ac:dyDescent="0.15">
      <c r="A59" s="12" t="s">
        <v>1604</v>
      </c>
      <c r="B59" s="3"/>
      <c r="C59" s="3">
        <v>0</v>
      </c>
      <c r="D59" s="3">
        <v>155964</v>
      </c>
      <c r="E59" s="3">
        <f t="shared" si="1"/>
        <v>-155964</v>
      </c>
    </row>
    <row r="60" spans="1:5" ht="30" customHeight="1" x14ac:dyDescent="0.15">
      <c r="A60" s="12" t="s">
        <v>1605</v>
      </c>
      <c r="B60" s="3">
        <v>2</v>
      </c>
      <c r="C60" s="3">
        <v>0</v>
      </c>
      <c r="D60" s="3">
        <v>1000800</v>
      </c>
      <c r="E60" s="3">
        <f t="shared" si="1"/>
        <v>-1000800</v>
      </c>
    </row>
    <row r="61" spans="1:5" ht="30" customHeight="1" x14ac:dyDescent="0.15">
      <c r="A61" s="12" t="s">
        <v>1606</v>
      </c>
      <c r="B61" s="3">
        <v>1</v>
      </c>
      <c r="C61" s="3">
        <v>0</v>
      </c>
      <c r="D61" s="3">
        <v>360000</v>
      </c>
      <c r="E61" s="3">
        <f t="shared" si="1"/>
        <v>-360000</v>
      </c>
    </row>
    <row r="62" spans="1:5" ht="30" customHeight="1" x14ac:dyDescent="0.15">
      <c r="A62" s="12" t="s">
        <v>1567</v>
      </c>
      <c r="B62" s="3"/>
      <c r="C62" s="3">
        <v>0</v>
      </c>
      <c r="D62" s="3">
        <v>166800</v>
      </c>
      <c r="E62" s="3">
        <f t="shared" si="1"/>
        <v>-166800</v>
      </c>
    </row>
    <row r="63" spans="1:5" ht="30" customHeight="1" x14ac:dyDescent="0.15">
      <c r="A63" s="9" t="s">
        <v>157</v>
      </c>
      <c r="B63" s="10">
        <v>3</v>
      </c>
      <c r="C63" s="10">
        <v>0</v>
      </c>
      <c r="D63" s="10">
        <v>1300000</v>
      </c>
      <c r="E63" s="10">
        <f t="shared" si="1"/>
        <v>-1300000</v>
      </c>
    </row>
    <row r="64" spans="1:5" ht="30" customHeight="1" x14ac:dyDescent="0.15">
      <c r="A64" s="12" t="s">
        <v>1607</v>
      </c>
      <c r="B64" s="3">
        <v>2</v>
      </c>
      <c r="C64" s="3">
        <v>0</v>
      </c>
      <c r="D64" s="3">
        <v>808376.53</v>
      </c>
      <c r="E64" s="3">
        <f t="shared" si="1"/>
        <v>-808376.53</v>
      </c>
    </row>
    <row r="65" spans="1:5" ht="30" customHeight="1" x14ac:dyDescent="0.15">
      <c r="A65" s="12" t="s">
        <v>1608</v>
      </c>
      <c r="B65" s="3">
        <v>1</v>
      </c>
      <c r="C65" s="3">
        <v>0</v>
      </c>
      <c r="D65" s="3">
        <v>491623.47</v>
      </c>
      <c r="E65" s="3">
        <f t="shared" si="1"/>
        <v>-491623.47</v>
      </c>
    </row>
    <row r="66" spans="1:5" ht="30" customHeight="1" x14ac:dyDescent="0.15">
      <c r="A66" s="9" t="s">
        <v>1609</v>
      </c>
      <c r="B66" s="10">
        <v>20.5</v>
      </c>
      <c r="C66" s="10">
        <v>0</v>
      </c>
      <c r="D66" s="10">
        <v>10263243.720000001</v>
      </c>
      <c r="E66" s="10">
        <f t="shared" si="1"/>
        <v>-10263243.720000001</v>
      </c>
    </row>
    <row r="67" spans="1:5" ht="30" customHeight="1" x14ac:dyDescent="0.15">
      <c r="A67" s="12" t="s">
        <v>1610</v>
      </c>
      <c r="B67" s="3">
        <v>1</v>
      </c>
      <c r="C67" s="3">
        <v>0</v>
      </c>
      <c r="D67" s="3">
        <v>667200</v>
      </c>
      <c r="E67" s="3">
        <f t="shared" ref="E67:E98" si="2">C67-D67</f>
        <v>-667200</v>
      </c>
    </row>
    <row r="68" spans="1:5" ht="30" customHeight="1" x14ac:dyDescent="0.15">
      <c r="A68" s="12" t="s">
        <v>1611</v>
      </c>
      <c r="B68" s="3"/>
      <c r="C68" s="3">
        <v>0</v>
      </c>
      <c r="D68" s="3">
        <v>680400</v>
      </c>
      <c r="E68" s="3">
        <f t="shared" si="2"/>
        <v>-680400</v>
      </c>
    </row>
    <row r="69" spans="1:5" ht="30" customHeight="1" x14ac:dyDescent="0.15">
      <c r="A69" s="12" t="s">
        <v>1612</v>
      </c>
      <c r="B69" s="3">
        <v>2</v>
      </c>
      <c r="C69" s="3">
        <v>0</v>
      </c>
      <c r="D69" s="3">
        <v>848924.43</v>
      </c>
      <c r="E69" s="3">
        <f t="shared" si="2"/>
        <v>-848924.43</v>
      </c>
    </row>
    <row r="70" spans="1:5" ht="30" customHeight="1" x14ac:dyDescent="0.15">
      <c r="A70" s="12" t="s">
        <v>1613</v>
      </c>
      <c r="B70" s="3">
        <v>2</v>
      </c>
      <c r="C70" s="3">
        <v>0</v>
      </c>
      <c r="D70" s="3">
        <v>958229.09</v>
      </c>
      <c r="E70" s="3">
        <f t="shared" si="2"/>
        <v>-958229.09</v>
      </c>
    </row>
    <row r="71" spans="1:5" ht="30" customHeight="1" x14ac:dyDescent="0.15">
      <c r="A71" s="12" t="s">
        <v>1614</v>
      </c>
      <c r="B71" s="3">
        <v>0</v>
      </c>
      <c r="C71" s="3">
        <v>0</v>
      </c>
      <c r="D71" s="3">
        <v>441912.17</v>
      </c>
      <c r="E71" s="3">
        <f t="shared" si="2"/>
        <v>-441912.17</v>
      </c>
    </row>
    <row r="72" spans="1:5" ht="30" customHeight="1" x14ac:dyDescent="0.15">
      <c r="A72" s="12" t="s">
        <v>1615</v>
      </c>
      <c r="B72" s="3">
        <v>0</v>
      </c>
      <c r="C72" s="3">
        <v>0</v>
      </c>
      <c r="D72" s="3">
        <v>66720</v>
      </c>
      <c r="E72" s="3">
        <f t="shared" si="2"/>
        <v>-66720</v>
      </c>
    </row>
    <row r="73" spans="1:5" ht="30" customHeight="1" x14ac:dyDescent="0.15">
      <c r="A73" s="12" t="s">
        <v>1616</v>
      </c>
      <c r="B73" s="3">
        <v>3</v>
      </c>
      <c r="C73" s="3">
        <v>0</v>
      </c>
      <c r="D73" s="3">
        <v>1525077.32</v>
      </c>
      <c r="E73" s="3">
        <f t="shared" si="2"/>
        <v>-1525077.32</v>
      </c>
    </row>
    <row r="74" spans="1:5" ht="30" customHeight="1" x14ac:dyDescent="0.15">
      <c r="A74" s="12" t="s">
        <v>1617</v>
      </c>
      <c r="B74" s="3">
        <v>1.5</v>
      </c>
      <c r="C74" s="3">
        <v>0</v>
      </c>
      <c r="D74" s="3">
        <v>502923.19</v>
      </c>
      <c r="E74" s="3">
        <f t="shared" si="2"/>
        <v>-502923.19</v>
      </c>
    </row>
    <row r="75" spans="1:5" ht="30" customHeight="1" x14ac:dyDescent="0.15">
      <c r="A75" s="12" t="s">
        <v>1618</v>
      </c>
      <c r="B75" s="3">
        <v>1</v>
      </c>
      <c r="C75" s="3">
        <v>0</v>
      </c>
      <c r="D75" s="3">
        <v>371173.36</v>
      </c>
      <c r="E75" s="3">
        <f t="shared" si="2"/>
        <v>-371173.36</v>
      </c>
    </row>
    <row r="76" spans="1:5" ht="30" customHeight="1" x14ac:dyDescent="0.15">
      <c r="A76" s="12" t="s">
        <v>1619</v>
      </c>
      <c r="B76" s="3">
        <v>1</v>
      </c>
      <c r="C76" s="3">
        <v>0</v>
      </c>
      <c r="D76" s="3">
        <v>459998.44</v>
      </c>
      <c r="E76" s="3">
        <f t="shared" si="2"/>
        <v>-459998.44</v>
      </c>
    </row>
    <row r="77" spans="1:5" ht="30" customHeight="1" x14ac:dyDescent="0.15">
      <c r="A77" s="12" t="s">
        <v>1620</v>
      </c>
      <c r="B77" s="3">
        <v>3</v>
      </c>
      <c r="C77" s="3">
        <v>0</v>
      </c>
      <c r="D77" s="3">
        <v>1251620.52</v>
      </c>
      <c r="E77" s="3">
        <f t="shared" si="2"/>
        <v>-1251620.52</v>
      </c>
    </row>
    <row r="78" spans="1:5" ht="30" customHeight="1" x14ac:dyDescent="0.15">
      <c r="A78" s="12" t="s">
        <v>1621</v>
      </c>
      <c r="B78" s="3">
        <v>6</v>
      </c>
      <c r="C78" s="3">
        <v>0</v>
      </c>
      <c r="D78" s="3">
        <v>2489065.2000000002</v>
      </c>
      <c r="E78" s="3">
        <f t="shared" si="2"/>
        <v>-2489065.2000000002</v>
      </c>
    </row>
    <row r="79" spans="1:5" ht="30" customHeight="1" x14ac:dyDescent="0.15">
      <c r="A79" s="9" t="s">
        <v>1622</v>
      </c>
      <c r="B79" s="10">
        <v>1</v>
      </c>
      <c r="C79" s="10">
        <v>0</v>
      </c>
      <c r="D79" s="10">
        <v>2792000</v>
      </c>
      <c r="E79" s="10">
        <f t="shared" si="2"/>
        <v>-2792000</v>
      </c>
    </row>
    <row r="80" spans="1:5" ht="30" customHeight="1" x14ac:dyDescent="0.15">
      <c r="A80" s="12" t="s">
        <v>1623</v>
      </c>
      <c r="B80" s="3">
        <v>1</v>
      </c>
      <c r="C80" s="3">
        <v>0</v>
      </c>
      <c r="D80" s="3">
        <v>2792000</v>
      </c>
      <c r="E80" s="3">
        <f t="shared" si="2"/>
        <v>-2792000</v>
      </c>
    </row>
  </sheetData>
  <sheetProtection password="8C90" sheet="1" objects="1" scenarios="1"/>
  <mergeCells count="1">
    <mergeCell ref="A1:E1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&amp;K00-00926214.O65.496580</oddHeader>
    <oddFooter>&amp;L&amp;L&amp;"Verdana,Полужирный"&amp;K000000&amp;L&amp;"Verdana,Полужирный"&amp;K00-014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workbookViewId="0"/>
  </sheetViews>
  <sheetFormatPr defaultRowHeight="10.5" x14ac:dyDescent="0.15"/>
  <cols>
    <col min="1" max="1" width="9.5703125" customWidth="1"/>
    <col min="2" max="2" width="38.140625" customWidth="1"/>
    <col min="3" max="3" width="19.140625" customWidth="1"/>
    <col min="4" max="4" width="38.140625" customWidth="1"/>
  </cols>
  <sheetData>
    <row r="1" spans="1:4" ht="20.100000000000001" customHeight="1" x14ac:dyDescent="0.15"/>
    <row r="2" spans="1:4" ht="30" customHeight="1" x14ac:dyDescent="0.15">
      <c r="A2" s="17" t="s">
        <v>1624</v>
      </c>
      <c r="B2" s="17"/>
      <c r="C2" s="17"/>
      <c r="D2" s="17"/>
    </row>
    <row r="3" spans="1:4" ht="20.100000000000001" customHeight="1" x14ac:dyDescent="0.15"/>
    <row r="4" spans="1:4" ht="30" customHeight="1" x14ac:dyDescent="0.15">
      <c r="A4" s="19" t="s">
        <v>1625</v>
      </c>
      <c r="B4" s="19"/>
      <c r="C4" s="19"/>
      <c r="D4" s="19"/>
    </row>
    <row r="5" spans="1:4" ht="30" customHeight="1" x14ac:dyDescent="0.15">
      <c r="A5" s="4" t="s">
        <v>1626</v>
      </c>
      <c r="B5" s="4" t="s">
        <v>1627</v>
      </c>
      <c r="C5" s="4" t="s">
        <v>1628</v>
      </c>
      <c r="D5" s="4" t="s">
        <v>1629</v>
      </c>
    </row>
    <row r="6" spans="1:4" ht="60" customHeight="1" x14ac:dyDescent="0.15">
      <c r="A6" s="1" t="s">
        <v>387</v>
      </c>
      <c r="B6" s="2" t="s">
        <v>1630</v>
      </c>
      <c r="C6" s="1" t="s">
        <v>1631</v>
      </c>
      <c r="D6" s="1" t="s">
        <v>1632</v>
      </c>
    </row>
    <row r="7" spans="1:4" ht="21" x14ac:dyDescent="0.15">
      <c r="A7" s="1" t="s">
        <v>486</v>
      </c>
      <c r="B7" s="2" t="s">
        <v>1633</v>
      </c>
      <c r="C7" s="1" t="s">
        <v>1634</v>
      </c>
      <c r="D7" s="1"/>
    </row>
    <row r="8" spans="1:4" ht="290.10000000000002" customHeight="1" x14ac:dyDescent="0.15">
      <c r="A8" s="1" t="s">
        <v>487</v>
      </c>
      <c r="B8" s="2" t="s">
        <v>1635</v>
      </c>
      <c r="C8" s="1" t="s">
        <v>1636</v>
      </c>
      <c r="D8" s="1" t="s">
        <v>1637</v>
      </c>
    </row>
    <row r="9" spans="1:4" ht="21" x14ac:dyDescent="0.15">
      <c r="A9" s="1" t="s">
        <v>488</v>
      </c>
      <c r="B9" s="2" t="s">
        <v>1633</v>
      </c>
      <c r="C9" s="1" t="s">
        <v>1638</v>
      </c>
      <c r="D9" s="1"/>
    </row>
    <row r="10" spans="1:4" ht="21" x14ac:dyDescent="0.15">
      <c r="A10" s="1" t="s">
        <v>489</v>
      </c>
      <c r="B10" s="2" t="s">
        <v>1633</v>
      </c>
      <c r="C10" s="1" t="s">
        <v>1639</v>
      </c>
      <c r="D10" s="1"/>
    </row>
    <row r="11" spans="1:4" ht="21" x14ac:dyDescent="0.15">
      <c r="A11" s="1" t="s">
        <v>490</v>
      </c>
      <c r="B11" s="2" t="s">
        <v>1633</v>
      </c>
      <c r="C11" s="1" t="s">
        <v>1640</v>
      </c>
      <c r="D11" s="1"/>
    </row>
    <row r="12" spans="1:4" ht="69.95" customHeight="1" x14ac:dyDescent="0.15">
      <c r="A12" s="1" t="s">
        <v>491</v>
      </c>
      <c r="B12" s="2" t="s">
        <v>1635</v>
      </c>
      <c r="C12" s="1" t="s">
        <v>1641</v>
      </c>
      <c r="D12" s="1" t="s">
        <v>1642</v>
      </c>
    </row>
    <row r="13" spans="1:4" ht="21" x14ac:dyDescent="0.15">
      <c r="A13" s="1" t="s">
        <v>492</v>
      </c>
      <c r="B13" s="2" t="s">
        <v>1633</v>
      </c>
      <c r="C13" s="1" t="s">
        <v>1643</v>
      </c>
      <c r="D13" s="1"/>
    </row>
    <row r="14" spans="1:4" ht="21" x14ac:dyDescent="0.15">
      <c r="A14" s="1" t="s">
        <v>493</v>
      </c>
      <c r="B14" s="2" t="s">
        <v>1635</v>
      </c>
      <c r="C14" s="1" t="s">
        <v>1644</v>
      </c>
      <c r="D14" s="1"/>
    </row>
    <row r="15" spans="1:4" ht="21" x14ac:dyDescent="0.15">
      <c r="A15" s="1" t="s">
        <v>494</v>
      </c>
      <c r="B15" s="2" t="s">
        <v>1635</v>
      </c>
      <c r="C15" s="1" t="s">
        <v>1645</v>
      </c>
      <c r="D15" s="1"/>
    </row>
    <row r="16" spans="1:4" ht="21" x14ac:dyDescent="0.15">
      <c r="A16" s="1" t="s">
        <v>495</v>
      </c>
      <c r="B16" s="2" t="s">
        <v>1635</v>
      </c>
      <c r="C16" s="1" t="s">
        <v>1645</v>
      </c>
      <c r="D16" s="1"/>
    </row>
    <row r="17" spans="1:4" ht="21" x14ac:dyDescent="0.15">
      <c r="A17" s="1" t="s">
        <v>504</v>
      </c>
      <c r="B17" s="2" t="s">
        <v>1635</v>
      </c>
      <c r="C17" s="1" t="s">
        <v>1645</v>
      </c>
      <c r="D17" s="1"/>
    </row>
    <row r="18" spans="1:4" ht="21" x14ac:dyDescent="0.15">
      <c r="A18" s="1" t="s">
        <v>506</v>
      </c>
      <c r="B18" s="2" t="s">
        <v>1646</v>
      </c>
      <c r="C18" s="1" t="s">
        <v>1647</v>
      </c>
      <c r="D18" s="1"/>
    </row>
    <row r="19" spans="1:4" ht="21" x14ac:dyDescent="0.15">
      <c r="A19" s="1" t="s">
        <v>685</v>
      </c>
      <c r="B19" s="2" t="s">
        <v>1648</v>
      </c>
      <c r="C19" s="1" t="s">
        <v>1649</v>
      </c>
      <c r="D19" s="1"/>
    </row>
    <row r="20" spans="1:4" ht="21" x14ac:dyDescent="0.15">
      <c r="A20" s="1" t="s">
        <v>642</v>
      </c>
      <c r="B20" s="2" t="s">
        <v>1633</v>
      </c>
      <c r="C20" s="1" t="s">
        <v>1650</v>
      </c>
      <c r="D20" s="1"/>
    </row>
  </sheetData>
  <sheetProtection password="8C90" sheet="1" objects="1" scenarios="1"/>
  <mergeCells count="2">
    <mergeCell ref="A2:D2"/>
    <mergeCell ref="A4:D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&amp;K00-00926214.O65.496580</oddHeader>
    <oddFooter>&amp;L&amp;L&amp;"Verdana,Полужирный"&amp;K000000&amp;L&amp;"Verdana,Полужирный"&amp;K00-014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workbookViewId="0"/>
  </sheetViews>
  <sheetFormatPr defaultRowHeight="10.5" x14ac:dyDescent="0.15"/>
  <cols>
    <col min="1" max="2" width="13.42578125" customWidth="1"/>
    <col min="3" max="4" width="47.7109375" customWidth="1"/>
    <col min="5" max="5" width="15.28515625" customWidth="1"/>
    <col min="6" max="8" width="19.140625" customWidth="1"/>
    <col min="9" max="9" width="47.7109375" customWidth="1"/>
  </cols>
  <sheetData>
    <row r="1" spans="1:9" ht="15" customHeight="1" x14ac:dyDescent="0.15">
      <c r="A1" s="28" t="s">
        <v>1651</v>
      </c>
      <c r="B1" s="28"/>
      <c r="C1" s="28"/>
      <c r="D1" s="28"/>
      <c r="E1" s="28"/>
      <c r="F1" s="28"/>
      <c r="G1" s="28"/>
      <c r="H1" s="28"/>
      <c r="I1" s="28"/>
    </row>
    <row r="2" spans="1:9" ht="24.95" customHeight="1" x14ac:dyDescent="0.15">
      <c r="A2" s="17" t="s">
        <v>1652</v>
      </c>
      <c r="B2" s="17"/>
      <c r="C2" s="17"/>
      <c r="D2" s="17"/>
      <c r="E2" s="17"/>
      <c r="F2" s="17"/>
      <c r="G2" s="17"/>
      <c r="H2" s="17"/>
      <c r="I2" s="17"/>
    </row>
    <row r="3" spans="1:9" ht="20.100000000000001" customHeight="1" x14ac:dyDescent="0.15"/>
    <row r="4" spans="1:9" ht="20.100000000000001" customHeight="1" x14ac:dyDescent="0.15">
      <c r="A4" s="34" t="s">
        <v>1653</v>
      </c>
      <c r="B4" s="34"/>
      <c r="C4" s="34"/>
      <c r="D4" s="34" t="s">
        <v>617</v>
      </c>
      <c r="E4" s="34"/>
      <c r="F4" s="34"/>
      <c r="G4" s="34"/>
      <c r="H4" s="34"/>
      <c r="I4" s="34"/>
    </row>
    <row r="5" spans="1:9" ht="20.100000000000001" customHeight="1" x14ac:dyDescent="0.15">
      <c r="A5" s="18" t="s">
        <v>1654</v>
      </c>
      <c r="B5" s="18" t="s">
        <v>1655</v>
      </c>
      <c r="C5" s="18" t="s">
        <v>1656</v>
      </c>
      <c r="D5" s="18" t="s">
        <v>1657</v>
      </c>
      <c r="E5" s="18" t="s">
        <v>1658</v>
      </c>
      <c r="F5" s="18" t="s">
        <v>1659</v>
      </c>
      <c r="G5" s="18"/>
      <c r="H5" s="18"/>
      <c r="I5" s="18"/>
    </row>
    <row r="6" spans="1:9" ht="20.100000000000001" customHeight="1" x14ac:dyDescent="0.15">
      <c r="A6" s="18"/>
      <c r="B6" s="18"/>
      <c r="C6" s="18"/>
      <c r="D6" s="18"/>
      <c r="E6" s="18"/>
      <c r="F6" s="1" t="s">
        <v>1660</v>
      </c>
      <c r="G6" s="1" t="s">
        <v>1661</v>
      </c>
      <c r="H6" s="1" t="s">
        <v>1662</v>
      </c>
      <c r="I6" s="1" t="s">
        <v>1663</v>
      </c>
    </row>
    <row r="7" spans="1:9" ht="21" x14ac:dyDescent="0.15">
      <c r="A7" s="1" t="s">
        <v>317</v>
      </c>
      <c r="B7" s="1" t="s">
        <v>487</v>
      </c>
      <c r="C7" s="2" t="s">
        <v>1664</v>
      </c>
      <c r="D7" s="2" t="s">
        <v>1665</v>
      </c>
      <c r="E7" s="1" t="s">
        <v>1666</v>
      </c>
      <c r="F7" s="3">
        <v>0</v>
      </c>
      <c r="G7" s="3">
        <v>78105</v>
      </c>
      <c r="H7" s="3">
        <v>78105</v>
      </c>
      <c r="I7" s="2" t="s">
        <v>1667</v>
      </c>
    </row>
    <row r="8" spans="1:9" ht="20.100000000000001" customHeight="1" x14ac:dyDescent="0.15">
      <c r="A8" s="33" t="s">
        <v>602</v>
      </c>
      <c r="B8" s="33"/>
      <c r="C8" s="33"/>
      <c r="D8" s="33"/>
      <c r="E8" s="33"/>
      <c r="F8" s="10">
        <f>SUM(F7:F7)</f>
        <v>0</v>
      </c>
      <c r="G8" s="10">
        <f>SUM(G7:G7)</f>
        <v>78105</v>
      </c>
      <c r="H8" s="10">
        <f>SUM(H7:H7)</f>
        <v>78105</v>
      </c>
    </row>
    <row r="9" spans="1:9" ht="20.100000000000001" customHeight="1" x14ac:dyDescent="0.15"/>
    <row r="10" spans="1:9" ht="20.100000000000001" customHeight="1" x14ac:dyDescent="0.15">
      <c r="A10" s="34" t="s">
        <v>1653</v>
      </c>
      <c r="B10" s="34"/>
      <c r="C10" s="34"/>
      <c r="D10" s="34" t="s">
        <v>476</v>
      </c>
      <c r="E10" s="34"/>
      <c r="F10" s="34"/>
      <c r="G10" s="34"/>
      <c r="H10" s="34"/>
      <c r="I10" s="34"/>
    </row>
    <row r="11" spans="1:9" ht="20.100000000000001" customHeight="1" x14ac:dyDescent="0.15">
      <c r="A11" s="18" t="s">
        <v>1654</v>
      </c>
      <c r="B11" s="18" t="s">
        <v>1655</v>
      </c>
      <c r="C11" s="18" t="s">
        <v>1656</v>
      </c>
      <c r="D11" s="18" t="s">
        <v>1657</v>
      </c>
      <c r="E11" s="18" t="s">
        <v>1658</v>
      </c>
      <c r="F11" s="18" t="s">
        <v>1659</v>
      </c>
      <c r="G11" s="18"/>
      <c r="H11" s="18"/>
      <c r="I11" s="18"/>
    </row>
    <row r="12" spans="1:9" ht="20.100000000000001" customHeight="1" x14ac:dyDescent="0.15">
      <c r="A12" s="18"/>
      <c r="B12" s="18"/>
      <c r="C12" s="18"/>
      <c r="D12" s="18"/>
      <c r="E12" s="18"/>
      <c r="F12" s="1" t="s">
        <v>1660</v>
      </c>
      <c r="G12" s="1" t="s">
        <v>1661</v>
      </c>
      <c r="H12" s="1" t="s">
        <v>1662</v>
      </c>
      <c r="I12" s="1" t="s">
        <v>1663</v>
      </c>
    </row>
    <row r="13" spans="1:9" ht="31.5" x14ac:dyDescent="0.15">
      <c r="A13" s="1" t="s">
        <v>317</v>
      </c>
      <c r="B13" s="1" t="s">
        <v>487</v>
      </c>
      <c r="C13" s="2" t="s">
        <v>1668</v>
      </c>
      <c r="D13" s="2" t="s">
        <v>1669</v>
      </c>
      <c r="E13" s="1" t="s">
        <v>1670</v>
      </c>
      <c r="F13" s="3">
        <v>0</v>
      </c>
      <c r="G13" s="3">
        <v>55192.58</v>
      </c>
      <c r="H13" s="3">
        <v>55192.58</v>
      </c>
      <c r="I13" s="2" t="s">
        <v>1671</v>
      </c>
    </row>
    <row r="14" spans="1:9" ht="21" x14ac:dyDescent="0.15">
      <c r="A14" s="1" t="s">
        <v>174</v>
      </c>
      <c r="B14" s="1" t="s">
        <v>490</v>
      </c>
      <c r="C14" s="2" t="s">
        <v>1668</v>
      </c>
      <c r="D14" s="2" t="s">
        <v>1672</v>
      </c>
      <c r="E14" s="1" t="s">
        <v>1670</v>
      </c>
      <c r="F14" s="3">
        <v>2015856.98</v>
      </c>
      <c r="G14" s="3">
        <v>1960664.4</v>
      </c>
      <c r="H14" s="3">
        <v>-55192.58</v>
      </c>
      <c r="I14" s="2" t="s">
        <v>1673</v>
      </c>
    </row>
    <row r="15" spans="1:9" ht="20.100000000000001" customHeight="1" x14ac:dyDescent="0.15">
      <c r="A15" s="33" t="s">
        <v>602</v>
      </c>
      <c r="B15" s="33"/>
      <c r="C15" s="33"/>
      <c r="D15" s="33"/>
      <c r="E15" s="33"/>
      <c r="F15" s="10">
        <f>SUM(F13:F14)</f>
        <v>2015856.98</v>
      </c>
      <c r="G15" s="10">
        <f>SUM(G13:G14)</f>
        <v>2015856.98</v>
      </c>
      <c r="H15" s="10">
        <f>SUM(H13:H14)</f>
        <v>0</v>
      </c>
    </row>
    <row r="16" spans="1:9" ht="20.100000000000001" customHeight="1" x14ac:dyDescent="0.15"/>
    <row r="17" spans="1:9" ht="20.100000000000001" customHeight="1" x14ac:dyDescent="0.15">
      <c r="A17" s="34" t="s">
        <v>1653</v>
      </c>
      <c r="B17" s="34"/>
      <c r="C17" s="34"/>
      <c r="D17" s="34" t="s">
        <v>604</v>
      </c>
      <c r="E17" s="34"/>
      <c r="F17" s="34"/>
      <c r="G17" s="34"/>
      <c r="H17" s="34"/>
      <c r="I17" s="34"/>
    </row>
    <row r="18" spans="1:9" ht="20.100000000000001" customHeight="1" x14ac:dyDescent="0.15">
      <c r="A18" s="18" t="s">
        <v>1654</v>
      </c>
      <c r="B18" s="18" t="s">
        <v>1655</v>
      </c>
      <c r="C18" s="18" t="s">
        <v>1656</v>
      </c>
      <c r="D18" s="18" t="s">
        <v>1657</v>
      </c>
      <c r="E18" s="18" t="s">
        <v>1658</v>
      </c>
      <c r="F18" s="18" t="s">
        <v>1659</v>
      </c>
      <c r="G18" s="18"/>
      <c r="H18" s="18"/>
      <c r="I18" s="18"/>
    </row>
    <row r="19" spans="1:9" ht="20.100000000000001" customHeight="1" x14ac:dyDescent="0.15">
      <c r="A19" s="18"/>
      <c r="B19" s="18"/>
      <c r="C19" s="18"/>
      <c r="D19" s="18"/>
      <c r="E19" s="18"/>
      <c r="F19" s="1" t="s">
        <v>1660</v>
      </c>
      <c r="G19" s="1" t="s">
        <v>1661</v>
      </c>
      <c r="H19" s="1" t="s">
        <v>1662</v>
      </c>
      <c r="I19" s="1" t="s">
        <v>1663</v>
      </c>
    </row>
    <row r="20" spans="1:9" ht="63" x14ac:dyDescent="0.15">
      <c r="A20" s="1" t="s">
        <v>307</v>
      </c>
      <c r="B20" s="1" t="s">
        <v>488</v>
      </c>
      <c r="C20" s="2" t="s">
        <v>1674</v>
      </c>
      <c r="D20" s="2" t="s">
        <v>1675</v>
      </c>
      <c r="E20" s="1" t="s">
        <v>1666</v>
      </c>
      <c r="F20" s="3">
        <v>0</v>
      </c>
      <c r="G20" s="3">
        <v>1500000</v>
      </c>
      <c r="H20" s="3">
        <v>1500000</v>
      </c>
      <c r="I20" s="2" t="s">
        <v>1676</v>
      </c>
    </row>
    <row r="21" spans="1:9" ht="20.100000000000001" customHeight="1" x14ac:dyDescent="0.15">
      <c r="A21" s="33" t="s">
        <v>602</v>
      </c>
      <c r="B21" s="33"/>
      <c r="C21" s="33"/>
      <c r="D21" s="33"/>
      <c r="E21" s="33"/>
      <c r="F21" s="10">
        <f>SUM(F20:F20)</f>
        <v>0</v>
      </c>
      <c r="G21" s="10">
        <f>SUM(G20:G20)</f>
        <v>1500000</v>
      </c>
      <c r="H21" s="10">
        <f>SUM(H20:H20)</f>
        <v>1500000</v>
      </c>
    </row>
    <row r="22" spans="1:9" ht="20.100000000000001" customHeight="1" x14ac:dyDescent="0.15"/>
    <row r="23" spans="1:9" ht="20.100000000000001" customHeight="1" x14ac:dyDescent="0.15">
      <c r="A23" s="34" t="s">
        <v>1653</v>
      </c>
      <c r="B23" s="34"/>
      <c r="C23" s="34"/>
      <c r="D23" s="34" t="s">
        <v>1677</v>
      </c>
      <c r="E23" s="34"/>
      <c r="F23" s="34"/>
      <c r="G23" s="34"/>
      <c r="H23" s="34"/>
      <c r="I23" s="34"/>
    </row>
    <row r="24" spans="1:9" ht="20.100000000000001" customHeight="1" x14ac:dyDescent="0.15">
      <c r="A24" s="18" t="s">
        <v>1654</v>
      </c>
      <c r="B24" s="18" t="s">
        <v>1655</v>
      </c>
      <c r="C24" s="18" t="s">
        <v>1656</v>
      </c>
      <c r="D24" s="18" t="s">
        <v>1657</v>
      </c>
      <c r="E24" s="18" t="s">
        <v>1658</v>
      </c>
      <c r="F24" s="18" t="s">
        <v>1659</v>
      </c>
      <c r="G24" s="18"/>
      <c r="H24" s="18"/>
      <c r="I24" s="18"/>
    </row>
    <row r="25" spans="1:9" ht="20.100000000000001" customHeight="1" x14ac:dyDescent="0.15">
      <c r="A25" s="18"/>
      <c r="B25" s="18"/>
      <c r="C25" s="18"/>
      <c r="D25" s="18"/>
      <c r="E25" s="18"/>
      <c r="F25" s="1" t="s">
        <v>1660</v>
      </c>
      <c r="G25" s="1" t="s">
        <v>1661</v>
      </c>
      <c r="H25" s="1" t="s">
        <v>1662</v>
      </c>
      <c r="I25" s="1" t="s">
        <v>1663</v>
      </c>
    </row>
    <row r="26" spans="1:9" ht="20.100000000000001" customHeight="1" x14ac:dyDescent="0.15">
      <c r="A26" s="18" t="s">
        <v>1678</v>
      </c>
      <c r="B26" s="18"/>
      <c r="C26" s="18"/>
      <c r="D26" s="18"/>
      <c r="E26" s="18"/>
      <c r="F26" s="18"/>
      <c r="G26" s="18"/>
      <c r="H26" s="18"/>
      <c r="I26" s="18"/>
    </row>
    <row r="27" spans="1:9" ht="20.100000000000001" customHeight="1" x14ac:dyDescent="0.15"/>
    <row r="28" spans="1:9" ht="20.100000000000001" customHeight="1" x14ac:dyDescent="0.15">
      <c r="A28" s="34" t="s">
        <v>1653</v>
      </c>
      <c r="B28" s="34"/>
      <c r="C28" s="34"/>
      <c r="D28" s="34" t="s">
        <v>1679</v>
      </c>
      <c r="E28" s="34"/>
      <c r="F28" s="34"/>
      <c r="G28" s="34"/>
      <c r="H28" s="34"/>
      <c r="I28" s="34"/>
    </row>
    <row r="29" spans="1:9" ht="20.100000000000001" customHeight="1" x14ac:dyDescent="0.15">
      <c r="A29" s="18" t="s">
        <v>1654</v>
      </c>
      <c r="B29" s="18" t="s">
        <v>1655</v>
      </c>
      <c r="C29" s="18" t="s">
        <v>1656</v>
      </c>
      <c r="D29" s="18" t="s">
        <v>1657</v>
      </c>
      <c r="E29" s="18" t="s">
        <v>1658</v>
      </c>
      <c r="F29" s="18" t="s">
        <v>1659</v>
      </c>
      <c r="G29" s="18"/>
      <c r="H29" s="18"/>
      <c r="I29" s="18"/>
    </row>
    <row r="30" spans="1:9" ht="20.100000000000001" customHeight="1" x14ac:dyDescent="0.15">
      <c r="A30" s="18"/>
      <c r="B30" s="18"/>
      <c r="C30" s="18"/>
      <c r="D30" s="18"/>
      <c r="E30" s="18"/>
      <c r="F30" s="1" t="s">
        <v>1660</v>
      </c>
      <c r="G30" s="1" t="s">
        <v>1661</v>
      </c>
      <c r="H30" s="1" t="s">
        <v>1662</v>
      </c>
      <c r="I30" s="1" t="s">
        <v>1663</v>
      </c>
    </row>
    <row r="31" spans="1:9" ht="20.100000000000001" customHeight="1" x14ac:dyDescent="0.15">
      <c r="A31" s="18" t="s">
        <v>1678</v>
      </c>
      <c r="B31" s="18"/>
      <c r="C31" s="18"/>
      <c r="D31" s="18"/>
      <c r="E31" s="18"/>
      <c r="F31" s="18"/>
      <c r="G31" s="18"/>
      <c r="H31" s="18"/>
      <c r="I31" s="18"/>
    </row>
  </sheetData>
  <sheetProtection password="8C90" sheet="1" objects="1" scenarios="1"/>
  <mergeCells count="47">
    <mergeCell ref="A31:I31"/>
    <mergeCell ref="A26:I26"/>
    <mergeCell ref="A28:C28"/>
    <mergeCell ref="D28:I28"/>
    <mergeCell ref="A29:A30"/>
    <mergeCell ref="B29:B30"/>
    <mergeCell ref="C29:C30"/>
    <mergeCell ref="D29:D30"/>
    <mergeCell ref="E29:E30"/>
    <mergeCell ref="F29:I29"/>
    <mergeCell ref="A21:E21"/>
    <mergeCell ref="A23:C23"/>
    <mergeCell ref="D23:I23"/>
    <mergeCell ref="A24:A25"/>
    <mergeCell ref="B24:B25"/>
    <mergeCell ref="C24:C25"/>
    <mergeCell ref="D24:D25"/>
    <mergeCell ref="E24:E25"/>
    <mergeCell ref="F24:I24"/>
    <mergeCell ref="A15:E15"/>
    <mergeCell ref="A17:C17"/>
    <mergeCell ref="D17:I17"/>
    <mergeCell ref="A18:A19"/>
    <mergeCell ref="B18:B19"/>
    <mergeCell ref="C18:C19"/>
    <mergeCell ref="D18:D19"/>
    <mergeCell ref="E18:E19"/>
    <mergeCell ref="F18:I18"/>
    <mergeCell ref="A8:E8"/>
    <mergeCell ref="A10:C10"/>
    <mergeCell ref="D10:I10"/>
    <mergeCell ref="A11:A12"/>
    <mergeCell ref="B11:B12"/>
    <mergeCell ref="C11:C12"/>
    <mergeCell ref="D11:D12"/>
    <mergeCell ref="E11:E12"/>
    <mergeCell ref="F11:I11"/>
    <mergeCell ref="A1:I1"/>
    <mergeCell ref="A2:I2"/>
    <mergeCell ref="A4:C4"/>
    <mergeCell ref="D4:I4"/>
    <mergeCell ref="A5:A6"/>
    <mergeCell ref="B5:B6"/>
    <mergeCell ref="C5:C6"/>
    <mergeCell ref="D5:D6"/>
    <mergeCell ref="E5:E6"/>
    <mergeCell ref="F5:I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&amp;K00-00926214.O65.496580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4"/>
  <sheetViews>
    <sheetView workbookViewId="0"/>
  </sheetViews>
  <sheetFormatPr defaultRowHeight="10.5" x14ac:dyDescent="0.15"/>
  <cols>
    <col min="1" max="1" width="95.42578125" customWidth="1"/>
    <col min="2" max="4" width="11.42578125" customWidth="1"/>
    <col min="5" max="11" width="22.85546875" customWidth="1"/>
  </cols>
  <sheetData>
    <row r="1" spans="1:11" ht="15" customHeight="1" x14ac:dyDescent="0.15"/>
    <row r="2" spans="1:11" ht="24.95" customHeight="1" x14ac:dyDescent="0.15">
      <c r="A2" s="13" t="s">
        <v>46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5" customHeight="1" x14ac:dyDescent="0.15"/>
    <row r="4" spans="1:11" ht="39.950000000000003" customHeight="1" x14ac:dyDescent="0.15">
      <c r="A4" s="18" t="s">
        <v>47</v>
      </c>
      <c r="B4" s="18" t="s">
        <v>48</v>
      </c>
      <c r="C4" s="18" t="s">
        <v>49</v>
      </c>
      <c r="D4" s="18" t="s">
        <v>50</v>
      </c>
      <c r="E4" s="18" t="s">
        <v>51</v>
      </c>
      <c r="F4" s="18"/>
      <c r="G4" s="18"/>
      <c r="H4" s="18"/>
      <c r="I4" s="18"/>
      <c r="J4" s="18"/>
      <c r="K4" s="18"/>
    </row>
    <row r="5" spans="1:11" ht="50.1" customHeight="1" x14ac:dyDescent="0.15">
      <c r="A5" s="18"/>
      <c r="B5" s="18"/>
      <c r="C5" s="18"/>
      <c r="D5" s="18"/>
      <c r="E5" s="18" t="s">
        <v>52</v>
      </c>
      <c r="F5" s="18" t="s">
        <v>53</v>
      </c>
      <c r="G5" s="18"/>
      <c r="H5" s="18"/>
      <c r="I5" s="18" t="s">
        <v>54</v>
      </c>
      <c r="J5" s="18" t="s">
        <v>55</v>
      </c>
      <c r="K5" s="18" t="s">
        <v>56</v>
      </c>
    </row>
    <row r="6" spans="1:11" ht="99.95" customHeight="1" x14ac:dyDescent="0.15">
      <c r="A6" s="18"/>
      <c r="B6" s="18"/>
      <c r="C6" s="18"/>
      <c r="D6" s="18"/>
      <c r="E6" s="18"/>
      <c r="F6" s="1" t="s">
        <v>57</v>
      </c>
      <c r="G6" s="1" t="s">
        <v>58</v>
      </c>
      <c r="H6" s="1" t="s">
        <v>59</v>
      </c>
      <c r="I6" s="18"/>
      <c r="J6" s="18"/>
      <c r="K6" s="18"/>
    </row>
    <row r="7" spans="1:11" ht="20.100000000000001" customHeight="1" x14ac:dyDescent="0.15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</row>
    <row r="8" spans="1:11" ht="15" customHeight="1" x14ac:dyDescent="0.15">
      <c r="A8" s="2" t="s">
        <v>60</v>
      </c>
      <c r="B8" s="1" t="s">
        <v>61</v>
      </c>
      <c r="C8" s="1" t="s">
        <v>62</v>
      </c>
      <c r="D8" s="1" t="s">
        <v>62</v>
      </c>
      <c r="E8" s="3">
        <v>22785845.550000001</v>
      </c>
      <c r="F8" s="3">
        <v>12353891.939999999</v>
      </c>
      <c r="G8" s="3">
        <v>1768837.14</v>
      </c>
      <c r="H8" s="3">
        <v>8663116.4700000007</v>
      </c>
      <c r="I8" s="3">
        <v>0</v>
      </c>
      <c r="J8" s="3">
        <v>0</v>
      </c>
      <c r="K8" s="3">
        <v>0</v>
      </c>
    </row>
    <row r="9" spans="1:11" ht="15" customHeight="1" x14ac:dyDescent="0.15">
      <c r="A9" s="2" t="s">
        <v>63</v>
      </c>
      <c r="B9" s="1" t="s">
        <v>64</v>
      </c>
      <c r="C9" s="1" t="s">
        <v>62</v>
      </c>
      <c r="D9" s="1" t="s">
        <v>62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ht="15" customHeight="1" x14ac:dyDescent="0.15">
      <c r="A10" s="2" t="s">
        <v>65</v>
      </c>
      <c r="B10" s="1" t="s">
        <v>66</v>
      </c>
      <c r="C10" s="1"/>
      <c r="D10" s="1"/>
      <c r="E10" s="3">
        <v>258504215.88999999</v>
      </c>
      <c r="F10" s="3">
        <v>182380976.19999999</v>
      </c>
      <c r="G10" s="3">
        <v>52317894.689999998</v>
      </c>
      <c r="H10" s="3">
        <v>23805345</v>
      </c>
      <c r="I10" s="3">
        <v>215986216.19999999</v>
      </c>
      <c r="J10" s="3">
        <v>206108216.19999999</v>
      </c>
      <c r="K10" s="3">
        <v>0</v>
      </c>
    </row>
    <row r="11" spans="1:11" ht="15" customHeight="1" x14ac:dyDescent="0.15">
      <c r="A11" s="2" t="s">
        <v>67</v>
      </c>
      <c r="B11" s="1" t="s">
        <v>68</v>
      </c>
      <c r="C11" s="1" t="s">
        <v>69</v>
      </c>
      <c r="D11" s="1"/>
      <c r="E11" s="3">
        <v>0</v>
      </c>
      <c r="F11" s="3" t="s">
        <v>70</v>
      </c>
      <c r="G11" s="3" t="s">
        <v>70</v>
      </c>
      <c r="H11" s="3">
        <v>0</v>
      </c>
      <c r="I11" s="3">
        <v>0</v>
      </c>
      <c r="J11" s="3">
        <v>0</v>
      </c>
      <c r="K11" s="3">
        <v>0</v>
      </c>
    </row>
    <row r="12" spans="1:11" ht="15" customHeight="1" x14ac:dyDescent="0.15">
      <c r="A12" s="2" t="s">
        <v>71</v>
      </c>
      <c r="B12" s="1" t="s">
        <v>72</v>
      </c>
      <c r="C12" s="1" t="s">
        <v>69</v>
      </c>
      <c r="D12" s="1" t="s">
        <v>73</v>
      </c>
      <c r="E12" s="3">
        <v>0</v>
      </c>
      <c r="F12" s="3" t="s">
        <v>70</v>
      </c>
      <c r="G12" s="3" t="s">
        <v>70</v>
      </c>
      <c r="H12" s="3">
        <v>0</v>
      </c>
      <c r="I12" s="3">
        <v>0</v>
      </c>
      <c r="J12" s="3">
        <v>0</v>
      </c>
      <c r="K12" s="3">
        <v>0</v>
      </c>
    </row>
    <row r="13" spans="1:11" ht="15" customHeight="1" x14ac:dyDescent="0.15">
      <c r="A13" s="2" t="s">
        <v>74</v>
      </c>
      <c r="B13" s="1" t="s">
        <v>75</v>
      </c>
      <c r="C13" s="1" t="s">
        <v>69</v>
      </c>
      <c r="D13" s="1" t="s">
        <v>76</v>
      </c>
      <c r="E13" s="3">
        <v>0</v>
      </c>
      <c r="F13" s="3" t="s">
        <v>70</v>
      </c>
      <c r="G13" s="3" t="s">
        <v>70</v>
      </c>
      <c r="H13" s="3">
        <v>0</v>
      </c>
      <c r="I13" s="3">
        <v>0</v>
      </c>
      <c r="J13" s="3">
        <v>0</v>
      </c>
      <c r="K13" s="3">
        <v>0</v>
      </c>
    </row>
    <row r="14" spans="1:11" ht="15" customHeight="1" x14ac:dyDescent="0.15">
      <c r="A14" s="2" t="s">
        <v>77</v>
      </c>
      <c r="B14" s="1" t="s">
        <v>78</v>
      </c>
      <c r="C14" s="1" t="s">
        <v>79</v>
      </c>
      <c r="D14" s="1"/>
      <c r="E14" s="3">
        <v>198562016.19999999</v>
      </c>
      <c r="F14" s="3">
        <v>182380976.19999999</v>
      </c>
      <c r="G14" s="3" t="s">
        <v>70</v>
      </c>
      <c r="H14" s="3">
        <v>16181040</v>
      </c>
      <c r="I14" s="3">
        <v>198562016.19999999</v>
      </c>
      <c r="J14" s="3">
        <v>198562016.19999999</v>
      </c>
      <c r="K14" s="3">
        <v>0</v>
      </c>
    </row>
    <row r="15" spans="1:11" ht="30" customHeight="1" x14ac:dyDescent="0.15">
      <c r="A15" s="2" t="s">
        <v>80</v>
      </c>
      <c r="B15" s="1" t="s">
        <v>81</v>
      </c>
      <c r="C15" s="1" t="s">
        <v>79</v>
      </c>
      <c r="D15" s="1" t="s">
        <v>82</v>
      </c>
      <c r="E15" s="3">
        <v>182380976.19999999</v>
      </c>
      <c r="F15" s="3">
        <v>182380976.19999999</v>
      </c>
      <c r="G15" s="3" t="s">
        <v>70</v>
      </c>
      <c r="H15" s="3">
        <v>0</v>
      </c>
      <c r="I15" s="3">
        <v>182380976.19999999</v>
      </c>
      <c r="J15" s="3">
        <v>182380976.19999999</v>
      </c>
      <c r="K15" s="3">
        <v>0</v>
      </c>
    </row>
    <row r="16" spans="1:11" ht="15" customHeight="1" x14ac:dyDescent="0.15">
      <c r="A16" s="2" t="s">
        <v>83</v>
      </c>
      <c r="B16" s="1" t="s">
        <v>84</v>
      </c>
      <c r="C16" s="1" t="s">
        <v>79</v>
      </c>
      <c r="D16" s="1" t="s">
        <v>85</v>
      </c>
      <c r="E16" s="3">
        <v>0</v>
      </c>
      <c r="F16" s="3" t="s">
        <v>70</v>
      </c>
      <c r="G16" s="3" t="s">
        <v>70</v>
      </c>
      <c r="H16" s="3">
        <v>0</v>
      </c>
      <c r="I16" s="3">
        <v>0</v>
      </c>
      <c r="J16" s="3">
        <v>0</v>
      </c>
      <c r="K16" s="3">
        <v>0</v>
      </c>
    </row>
    <row r="17" spans="1:11" ht="15" customHeight="1" x14ac:dyDescent="0.15">
      <c r="A17" s="2" t="s">
        <v>86</v>
      </c>
      <c r="B17" s="1" t="s">
        <v>87</v>
      </c>
      <c r="C17" s="1" t="s">
        <v>88</v>
      </c>
      <c r="D17" s="1"/>
      <c r="E17" s="3">
        <v>50000</v>
      </c>
      <c r="F17" s="3" t="s">
        <v>70</v>
      </c>
      <c r="G17" s="3" t="s">
        <v>70</v>
      </c>
      <c r="H17" s="3">
        <v>50000</v>
      </c>
      <c r="I17" s="3">
        <v>50000</v>
      </c>
      <c r="J17" s="3">
        <v>50000</v>
      </c>
      <c r="K17" s="3">
        <v>0</v>
      </c>
    </row>
    <row r="18" spans="1:11" ht="23.1" customHeight="1" x14ac:dyDescent="0.15">
      <c r="A18" s="2" t="s">
        <v>89</v>
      </c>
      <c r="B18" s="1" t="s">
        <v>90</v>
      </c>
      <c r="C18" s="1" t="s">
        <v>88</v>
      </c>
      <c r="D18" s="1" t="s">
        <v>91</v>
      </c>
      <c r="E18" s="3">
        <v>0</v>
      </c>
      <c r="F18" s="3" t="s">
        <v>70</v>
      </c>
      <c r="G18" s="3" t="s">
        <v>70</v>
      </c>
      <c r="H18" s="3">
        <v>0</v>
      </c>
      <c r="I18" s="3">
        <v>0</v>
      </c>
      <c r="J18" s="3">
        <v>0</v>
      </c>
      <c r="K18" s="3">
        <v>0</v>
      </c>
    </row>
    <row r="19" spans="1:11" ht="15" customHeight="1" x14ac:dyDescent="0.15">
      <c r="A19" s="2" t="s">
        <v>92</v>
      </c>
      <c r="B19" s="1" t="s">
        <v>93</v>
      </c>
      <c r="C19" s="1" t="s">
        <v>94</v>
      </c>
      <c r="D19" s="1"/>
      <c r="E19" s="3">
        <v>59814094.689999998</v>
      </c>
      <c r="F19" s="3" t="s">
        <v>70</v>
      </c>
      <c r="G19" s="3">
        <v>52317894.689999998</v>
      </c>
      <c r="H19" s="3">
        <v>7496200</v>
      </c>
      <c r="I19" s="3">
        <v>17374200</v>
      </c>
      <c r="J19" s="3">
        <v>7496200</v>
      </c>
      <c r="K19" s="3">
        <v>0</v>
      </c>
    </row>
    <row r="20" spans="1:11" ht="23.1" customHeight="1" x14ac:dyDescent="0.15">
      <c r="A20" s="2" t="s">
        <v>95</v>
      </c>
      <c r="B20" s="1" t="s">
        <v>96</v>
      </c>
      <c r="C20" s="1" t="s">
        <v>94</v>
      </c>
      <c r="D20" s="1"/>
      <c r="E20" s="3">
        <v>52317894.689999998</v>
      </c>
      <c r="F20" s="3" t="s">
        <v>70</v>
      </c>
      <c r="G20" s="3">
        <v>52317894.689999998</v>
      </c>
      <c r="H20" s="3">
        <v>0</v>
      </c>
      <c r="I20" s="3">
        <v>9878000</v>
      </c>
      <c r="J20" s="3">
        <v>0</v>
      </c>
      <c r="K20" s="3">
        <v>0</v>
      </c>
    </row>
    <row r="21" spans="1:11" ht="15" customHeight="1" x14ac:dyDescent="0.15">
      <c r="A21" s="2" t="s">
        <v>97</v>
      </c>
      <c r="B21" s="1" t="s">
        <v>98</v>
      </c>
      <c r="C21" s="1" t="s">
        <v>94</v>
      </c>
      <c r="D21" s="1"/>
      <c r="E21" s="3">
        <v>0</v>
      </c>
      <c r="F21" s="3" t="s">
        <v>70</v>
      </c>
      <c r="G21" s="3" t="s">
        <v>70</v>
      </c>
      <c r="H21" s="3">
        <v>0</v>
      </c>
      <c r="I21" s="3">
        <v>0</v>
      </c>
      <c r="J21" s="3">
        <v>0</v>
      </c>
      <c r="K21" s="3">
        <v>0</v>
      </c>
    </row>
    <row r="22" spans="1:11" ht="15" customHeight="1" x14ac:dyDescent="0.15">
      <c r="A22" s="2" t="s">
        <v>99</v>
      </c>
      <c r="B22" s="1" t="s">
        <v>100</v>
      </c>
      <c r="C22" s="1" t="s">
        <v>94</v>
      </c>
      <c r="D22" s="1"/>
      <c r="E22" s="3">
        <v>5296200</v>
      </c>
      <c r="F22" s="3" t="s">
        <v>70</v>
      </c>
      <c r="G22" s="3" t="s">
        <v>70</v>
      </c>
      <c r="H22" s="3">
        <v>5296200</v>
      </c>
      <c r="I22" s="3">
        <v>5296200</v>
      </c>
      <c r="J22" s="3">
        <v>5296200</v>
      </c>
      <c r="K22" s="3">
        <v>0</v>
      </c>
    </row>
    <row r="23" spans="1:11" ht="15" customHeight="1" x14ac:dyDescent="0.15">
      <c r="A23" s="2" t="s">
        <v>101</v>
      </c>
      <c r="B23" s="1" t="s">
        <v>102</v>
      </c>
      <c r="C23" s="1" t="s">
        <v>94</v>
      </c>
      <c r="D23" s="1"/>
      <c r="E23" s="3">
        <v>2200000</v>
      </c>
      <c r="F23" s="3" t="s">
        <v>70</v>
      </c>
      <c r="G23" s="3" t="s">
        <v>70</v>
      </c>
      <c r="H23" s="3">
        <v>2200000</v>
      </c>
      <c r="I23" s="3">
        <v>2200000</v>
      </c>
      <c r="J23" s="3">
        <v>2200000</v>
      </c>
      <c r="K23" s="3">
        <v>0</v>
      </c>
    </row>
    <row r="24" spans="1:11" ht="15" customHeight="1" x14ac:dyDescent="0.15">
      <c r="A24" s="2" t="s">
        <v>103</v>
      </c>
      <c r="B24" s="1" t="s">
        <v>104</v>
      </c>
      <c r="C24" s="1" t="s">
        <v>105</v>
      </c>
      <c r="D24" s="1"/>
      <c r="E24" s="3">
        <v>0</v>
      </c>
      <c r="F24" s="3" t="s">
        <v>70</v>
      </c>
      <c r="G24" s="3" t="s">
        <v>70</v>
      </c>
      <c r="H24" s="3">
        <v>0</v>
      </c>
      <c r="I24" s="3">
        <v>0</v>
      </c>
      <c r="J24" s="3">
        <v>0</v>
      </c>
      <c r="K24" s="3">
        <v>0</v>
      </c>
    </row>
    <row r="25" spans="1:11" ht="23.1" customHeight="1" x14ac:dyDescent="0.15">
      <c r="A25" s="2" t="s">
        <v>106</v>
      </c>
      <c r="B25" s="1" t="s">
        <v>107</v>
      </c>
      <c r="C25" s="1" t="s">
        <v>105</v>
      </c>
      <c r="D25" s="1"/>
      <c r="E25" s="3">
        <v>0</v>
      </c>
      <c r="F25" s="3" t="s">
        <v>70</v>
      </c>
      <c r="G25" s="3" t="s">
        <v>70</v>
      </c>
      <c r="H25" s="3">
        <v>0</v>
      </c>
      <c r="I25" s="3">
        <v>0</v>
      </c>
      <c r="J25" s="3">
        <v>0</v>
      </c>
      <c r="K25" s="3">
        <v>0</v>
      </c>
    </row>
    <row r="26" spans="1:11" ht="15" customHeight="1" x14ac:dyDescent="0.15">
      <c r="A26" s="2" t="s">
        <v>108</v>
      </c>
      <c r="B26" s="1" t="s">
        <v>109</v>
      </c>
      <c r="C26" s="1" t="s">
        <v>62</v>
      </c>
      <c r="D26" s="1"/>
      <c r="E26" s="3">
        <v>78105</v>
      </c>
      <c r="F26" s="3" t="s">
        <v>70</v>
      </c>
      <c r="G26" s="3" t="s">
        <v>70</v>
      </c>
      <c r="H26" s="3">
        <v>78105</v>
      </c>
      <c r="I26" s="3">
        <v>0</v>
      </c>
      <c r="J26" s="3">
        <v>0</v>
      </c>
      <c r="K26" s="3">
        <v>0</v>
      </c>
    </row>
    <row r="27" spans="1:11" ht="23.1" customHeight="1" x14ac:dyDescent="0.15">
      <c r="A27" s="2" t="s">
        <v>110</v>
      </c>
      <c r="B27" s="1" t="s">
        <v>111</v>
      </c>
      <c r="C27" s="1" t="s">
        <v>62</v>
      </c>
      <c r="D27" s="1"/>
      <c r="E27" s="3">
        <v>0</v>
      </c>
      <c r="F27" s="3" t="s">
        <v>70</v>
      </c>
      <c r="G27" s="3" t="s">
        <v>70</v>
      </c>
      <c r="H27" s="3">
        <v>0</v>
      </c>
      <c r="I27" s="3">
        <v>0</v>
      </c>
      <c r="J27" s="3">
        <v>0</v>
      </c>
      <c r="K27" s="3">
        <v>0</v>
      </c>
    </row>
    <row r="28" spans="1:11" ht="38.1" customHeight="1" x14ac:dyDescent="0.15">
      <c r="A28" s="2" t="s">
        <v>112</v>
      </c>
      <c r="B28" s="1" t="s">
        <v>113</v>
      </c>
      <c r="C28" s="1" t="s">
        <v>114</v>
      </c>
      <c r="D28" s="1"/>
      <c r="E28" s="3">
        <v>0</v>
      </c>
      <c r="F28" s="3" t="s">
        <v>70</v>
      </c>
      <c r="G28" s="3" t="s">
        <v>70</v>
      </c>
      <c r="H28" s="3">
        <v>0</v>
      </c>
      <c r="I28" s="3">
        <v>0</v>
      </c>
      <c r="J28" s="3">
        <v>0</v>
      </c>
      <c r="K28" s="3">
        <v>0</v>
      </c>
    </row>
    <row r="29" spans="1:11" ht="15" customHeight="1" x14ac:dyDescent="0.15">
      <c r="A29" s="2" t="s">
        <v>115</v>
      </c>
      <c r="B29" s="1" t="s">
        <v>116</v>
      </c>
      <c r="C29" s="1" t="s">
        <v>62</v>
      </c>
      <c r="D29" s="1"/>
      <c r="E29" s="3">
        <v>279521224.30000001</v>
      </c>
      <c r="F29" s="3">
        <v>194734868.13999999</v>
      </c>
      <c r="G29" s="3">
        <v>52317894.689999998</v>
      </c>
      <c r="H29" s="3">
        <v>32468461.469999999</v>
      </c>
      <c r="I29" s="3">
        <v>215986216.19999999</v>
      </c>
      <c r="J29" s="3">
        <v>206108216.19999999</v>
      </c>
      <c r="K29" s="3">
        <v>0</v>
      </c>
    </row>
    <row r="30" spans="1:11" ht="23.1" customHeight="1" x14ac:dyDescent="0.15">
      <c r="A30" s="2" t="s">
        <v>117</v>
      </c>
      <c r="B30" s="1" t="s">
        <v>118</v>
      </c>
      <c r="C30" s="1" t="s">
        <v>62</v>
      </c>
      <c r="D30" s="1"/>
      <c r="E30" s="3">
        <v>179193852.68000001</v>
      </c>
      <c r="F30" s="3">
        <v>145287669.75</v>
      </c>
      <c r="G30" s="3">
        <v>20418242.41</v>
      </c>
      <c r="H30" s="3">
        <v>13487940.52</v>
      </c>
      <c r="I30" s="3">
        <v>158675610.27000001</v>
      </c>
      <c r="J30" s="3">
        <v>158675610.27000001</v>
      </c>
      <c r="K30" s="3">
        <v>0</v>
      </c>
    </row>
    <row r="31" spans="1:11" ht="23.1" customHeight="1" x14ac:dyDescent="0.15">
      <c r="A31" s="2" t="s">
        <v>119</v>
      </c>
      <c r="B31" s="1" t="s">
        <v>120</v>
      </c>
      <c r="C31" s="1" t="s">
        <v>121</v>
      </c>
      <c r="D31" s="1"/>
      <c r="E31" s="3">
        <v>137393642.30000001</v>
      </c>
      <c r="F31" s="3">
        <v>111565798.58</v>
      </c>
      <c r="G31" s="3">
        <v>15690285.720000001</v>
      </c>
      <c r="H31" s="3">
        <v>10137558</v>
      </c>
      <c r="I31" s="3">
        <v>121703356.58</v>
      </c>
      <c r="J31" s="3">
        <v>121703356.58</v>
      </c>
      <c r="K31" s="3">
        <v>0</v>
      </c>
    </row>
    <row r="32" spans="1:11" ht="23.1" customHeight="1" x14ac:dyDescent="0.15">
      <c r="A32" s="2" t="s">
        <v>122</v>
      </c>
      <c r="B32" s="1" t="s">
        <v>123</v>
      </c>
      <c r="C32" s="1" t="s">
        <v>121</v>
      </c>
      <c r="D32" s="1" t="s">
        <v>124</v>
      </c>
      <c r="E32" s="3">
        <v>136778842.30000001</v>
      </c>
      <c r="F32" s="3">
        <v>111065798.58</v>
      </c>
      <c r="G32" s="3">
        <v>15655485.720000001</v>
      </c>
      <c r="H32" s="3">
        <v>10057558</v>
      </c>
      <c r="I32" s="3">
        <v>121123356.58</v>
      </c>
      <c r="J32" s="3">
        <v>121123356.58</v>
      </c>
      <c r="K32" s="3">
        <v>0</v>
      </c>
    </row>
    <row r="33" spans="1:11" ht="15" customHeight="1" x14ac:dyDescent="0.15">
      <c r="A33" s="2" t="s">
        <v>125</v>
      </c>
      <c r="B33" s="1" t="s">
        <v>126</v>
      </c>
      <c r="C33" s="1" t="s">
        <v>121</v>
      </c>
      <c r="D33" s="1" t="s">
        <v>124</v>
      </c>
      <c r="E33" s="3">
        <v>92033243.719999999</v>
      </c>
      <c r="F33" s="3">
        <v>75770000</v>
      </c>
      <c r="G33" s="3">
        <v>9650685.7200000007</v>
      </c>
      <c r="H33" s="3">
        <v>6612558</v>
      </c>
      <c r="I33" s="3">
        <v>82382558</v>
      </c>
      <c r="J33" s="3">
        <v>82382558</v>
      </c>
      <c r="K33" s="3">
        <v>0</v>
      </c>
    </row>
    <row r="34" spans="1:11" ht="15" customHeight="1" x14ac:dyDescent="0.15">
      <c r="A34" s="2" t="s">
        <v>127</v>
      </c>
      <c r="B34" s="1" t="s">
        <v>128</v>
      </c>
      <c r="C34" s="1" t="s">
        <v>121</v>
      </c>
      <c r="D34" s="1" t="s">
        <v>124</v>
      </c>
      <c r="E34" s="3">
        <v>81770000</v>
      </c>
      <c r="F34" s="3">
        <v>69770000</v>
      </c>
      <c r="G34" s="3">
        <v>6000000</v>
      </c>
      <c r="H34" s="3">
        <v>6000000</v>
      </c>
      <c r="I34" s="3">
        <v>75770000</v>
      </c>
      <c r="J34" s="3">
        <v>75770000</v>
      </c>
      <c r="K34" s="3">
        <v>0</v>
      </c>
    </row>
    <row r="35" spans="1:11" ht="38.1" customHeight="1" x14ac:dyDescent="0.15">
      <c r="A35" s="2" t="s">
        <v>129</v>
      </c>
      <c r="B35" s="1" t="s">
        <v>130</v>
      </c>
      <c r="C35" s="1" t="s">
        <v>121</v>
      </c>
      <c r="D35" s="1" t="s">
        <v>124</v>
      </c>
      <c r="E35" s="3">
        <v>0</v>
      </c>
      <c r="F35" s="3" t="s">
        <v>70</v>
      </c>
      <c r="G35" s="3" t="s">
        <v>70</v>
      </c>
      <c r="H35" s="3">
        <v>0</v>
      </c>
      <c r="I35" s="3">
        <v>0</v>
      </c>
      <c r="J35" s="3">
        <v>0</v>
      </c>
      <c r="K35" s="3">
        <v>0</v>
      </c>
    </row>
    <row r="36" spans="1:11" ht="30" customHeight="1" x14ac:dyDescent="0.15">
      <c r="A36" s="2" t="s">
        <v>131</v>
      </c>
      <c r="B36" s="1" t="s">
        <v>132</v>
      </c>
      <c r="C36" s="1" t="s">
        <v>121</v>
      </c>
      <c r="D36" s="1" t="s">
        <v>124</v>
      </c>
      <c r="E36" s="3">
        <v>0</v>
      </c>
      <c r="F36" s="3" t="s">
        <v>70</v>
      </c>
      <c r="G36" s="3" t="s">
        <v>70</v>
      </c>
      <c r="H36" s="3">
        <v>0</v>
      </c>
      <c r="I36" s="3">
        <v>0</v>
      </c>
      <c r="J36" s="3">
        <v>0</v>
      </c>
      <c r="K36" s="3">
        <v>0</v>
      </c>
    </row>
    <row r="37" spans="1:11" ht="15" customHeight="1" x14ac:dyDescent="0.15">
      <c r="A37" s="2" t="s">
        <v>133</v>
      </c>
      <c r="B37" s="1" t="s">
        <v>134</v>
      </c>
      <c r="C37" s="1" t="s">
        <v>121</v>
      </c>
      <c r="D37" s="1" t="s">
        <v>124</v>
      </c>
      <c r="E37" s="3">
        <v>0</v>
      </c>
      <c r="F37" s="3" t="s">
        <v>70</v>
      </c>
      <c r="G37" s="3" t="s">
        <v>70</v>
      </c>
      <c r="H37" s="3">
        <v>0</v>
      </c>
      <c r="I37" s="3">
        <v>0</v>
      </c>
      <c r="J37" s="3">
        <v>0</v>
      </c>
      <c r="K37" s="3">
        <v>0</v>
      </c>
    </row>
    <row r="38" spans="1:11" ht="15" customHeight="1" x14ac:dyDescent="0.15">
      <c r="A38" s="2" t="s">
        <v>135</v>
      </c>
      <c r="B38" s="1" t="s">
        <v>136</v>
      </c>
      <c r="C38" s="1" t="s">
        <v>121</v>
      </c>
      <c r="D38" s="1" t="s">
        <v>124</v>
      </c>
      <c r="E38" s="3">
        <v>0</v>
      </c>
      <c r="F38" s="3" t="s">
        <v>70</v>
      </c>
      <c r="G38" s="3" t="s">
        <v>70</v>
      </c>
      <c r="H38" s="3">
        <v>0</v>
      </c>
      <c r="I38" s="3">
        <v>0</v>
      </c>
      <c r="J38" s="3">
        <v>0</v>
      </c>
      <c r="K38" s="3">
        <v>0</v>
      </c>
    </row>
    <row r="39" spans="1:11" ht="30" customHeight="1" x14ac:dyDescent="0.15">
      <c r="A39" s="2" t="s">
        <v>137</v>
      </c>
      <c r="B39" s="1" t="s">
        <v>138</v>
      </c>
      <c r="C39" s="1" t="s">
        <v>121</v>
      </c>
      <c r="D39" s="1" t="s">
        <v>124</v>
      </c>
      <c r="E39" s="3">
        <v>0</v>
      </c>
      <c r="F39" s="3" t="s">
        <v>70</v>
      </c>
      <c r="G39" s="3" t="s">
        <v>70</v>
      </c>
      <c r="H39" s="3">
        <v>0</v>
      </c>
      <c r="I39" s="3">
        <v>0</v>
      </c>
      <c r="J39" s="3">
        <v>0</v>
      </c>
      <c r="K39" s="3">
        <v>0</v>
      </c>
    </row>
    <row r="40" spans="1:11" ht="15" customHeight="1" x14ac:dyDescent="0.15">
      <c r="A40" s="2" t="s">
        <v>139</v>
      </c>
      <c r="B40" s="1" t="s">
        <v>140</v>
      </c>
      <c r="C40" s="1" t="s">
        <v>121</v>
      </c>
      <c r="D40" s="1" t="s">
        <v>124</v>
      </c>
      <c r="E40" s="3">
        <v>81770000</v>
      </c>
      <c r="F40" s="3">
        <v>69770000</v>
      </c>
      <c r="G40" s="3">
        <v>6000000</v>
      </c>
      <c r="H40" s="3">
        <v>6000000</v>
      </c>
      <c r="I40" s="3">
        <v>75770000</v>
      </c>
      <c r="J40" s="3">
        <v>75770000</v>
      </c>
      <c r="K40" s="3">
        <v>0</v>
      </c>
    </row>
    <row r="41" spans="1:11" ht="15" customHeight="1" x14ac:dyDescent="0.15">
      <c r="A41" s="2" t="s">
        <v>141</v>
      </c>
      <c r="B41" s="1" t="s">
        <v>142</v>
      </c>
      <c r="C41" s="1" t="s">
        <v>121</v>
      </c>
      <c r="D41" s="1" t="s">
        <v>124</v>
      </c>
      <c r="E41" s="3">
        <v>0</v>
      </c>
      <c r="F41" s="3" t="s">
        <v>70</v>
      </c>
      <c r="G41" s="3" t="s">
        <v>70</v>
      </c>
      <c r="H41" s="3">
        <v>0</v>
      </c>
      <c r="I41" s="3">
        <v>0</v>
      </c>
      <c r="J41" s="3">
        <v>0</v>
      </c>
      <c r="K41" s="3">
        <v>0</v>
      </c>
    </row>
    <row r="42" spans="1:11" ht="15" customHeight="1" x14ac:dyDescent="0.15">
      <c r="A42" s="2" t="s">
        <v>143</v>
      </c>
      <c r="B42" s="1" t="s">
        <v>144</v>
      </c>
      <c r="C42" s="1" t="s">
        <v>121</v>
      </c>
      <c r="D42" s="1" t="s">
        <v>124</v>
      </c>
      <c r="E42" s="3">
        <v>10263243.720000001</v>
      </c>
      <c r="F42" s="3">
        <v>6000000</v>
      </c>
      <c r="G42" s="3">
        <v>3650685.72</v>
      </c>
      <c r="H42" s="3">
        <v>612558</v>
      </c>
      <c r="I42" s="3">
        <v>6612558</v>
      </c>
      <c r="J42" s="3">
        <v>6612558</v>
      </c>
      <c r="K42" s="3">
        <v>0</v>
      </c>
    </row>
    <row r="43" spans="1:11" ht="15" customHeight="1" x14ac:dyDescent="0.15">
      <c r="A43" s="2" t="s">
        <v>145</v>
      </c>
      <c r="B43" s="1" t="s">
        <v>146</v>
      </c>
      <c r="C43" s="1" t="s">
        <v>121</v>
      </c>
      <c r="D43" s="1" t="s">
        <v>124</v>
      </c>
      <c r="E43" s="3">
        <v>44745598.579999998</v>
      </c>
      <c r="F43" s="3">
        <v>35295798.579999998</v>
      </c>
      <c r="G43" s="3">
        <v>6004800</v>
      </c>
      <c r="H43" s="3">
        <v>3445000</v>
      </c>
      <c r="I43" s="3">
        <v>38740798.579999998</v>
      </c>
      <c r="J43" s="3">
        <v>38740798.579999998</v>
      </c>
      <c r="K43" s="3">
        <v>0</v>
      </c>
    </row>
    <row r="44" spans="1:11" ht="15" customHeight="1" x14ac:dyDescent="0.15">
      <c r="A44" s="2" t="s">
        <v>147</v>
      </c>
      <c r="B44" s="1" t="s">
        <v>148</v>
      </c>
      <c r="C44" s="1" t="s">
        <v>121</v>
      </c>
      <c r="D44" s="1" t="s">
        <v>124</v>
      </c>
      <c r="E44" s="3">
        <v>2792000</v>
      </c>
      <c r="F44" s="3">
        <v>1812000</v>
      </c>
      <c r="G44" s="3" t="s">
        <v>70</v>
      </c>
      <c r="H44" s="3">
        <v>980000</v>
      </c>
      <c r="I44" s="3">
        <v>2792000</v>
      </c>
      <c r="J44" s="3">
        <v>2792000</v>
      </c>
      <c r="K44" s="3">
        <v>0</v>
      </c>
    </row>
    <row r="45" spans="1:11" ht="45" customHeight="1" x14ac:dyDescent="0.15">
      <c r="A45" s="2" t="s">
        <v>149</v>
      </c>
      <c r="B45" s="1" t="s">
        <v>150</v>
      </c>
      <c r="C45" s="1" t="s">
        <v>121</v>
      </c>
      <c r="D45" s="1" t="s">
        <v>124</v>
      </c>
      <c r="E45" s="3">
        <v>6600000</v>
      </c>
      <c r="F45" s="3">
        <v>6400000</v>
      </c>
      <c r="G45" s="3" t="s">
        <v>70</v>
      </c>
      <c r="H45" s="3">
        <v>200000</v>
      </c>
      <c r="I45" s="3">
        <v>6600000</v>
      </c>
      <c r="J45" s="3">
        <v>6600000</v>
      </c>
      <c r="K45" s="3">
        <v>0</v>
      </c>
    </row>
    <row r="46" spans="1:11" ht="15" customHeight="1" x14ac:dyDescent="0.15">
      <c r="A46" s="2" t="s">
        <v>151</v>
      </c>
      <c r="B46" s="1" t="s">
        <v>152</v>
      </c>
      <c r="C46" s="1" t="s">
        <v>121</v>
      </c>
      <c r="D46" s="1" t="s">
        <v>124</v>
      </c>
      <c r="E46" s="3">
        <v>0</v>
      </c>
      <c r="F46" s="3" t="s">
        <v>70</v>
      </c>
      <c r="G46" s="3" t="s">
        <v>70</v>
      </c>
      <c r="H46" s="3">
        <v>0</v>
      </c>
      <c r="I46" s="3">
        <v>0</v>
      </c>
      <c r="J46" s="3">
        <v>0</v>
      </c>
      <c r="K46" s="3">
        <v>0</v>
      </c>
    </row>
    <row r="47" spans="1:11" ht="30" customHeight="1" x14ac:dyDescent="0.15">
      <c r="A47" s="2" t="s">
        <v>153</v>
      </c>
      <c r="B47" s="1" t="s">
        <v>154</v>
      </c>
      <c r="C47" s="1" t="s">
        <v>121</v>
      </c>
      <c r="D47" s="1" t="s">
        <v>124</v>
      </c>
      <c r="E47" s="3">
        <v>0</v>
      </c>
      <c r="F47" s="3" t="s">
        <v>70</v>
      </c>
      <c r="G47" s="3" t="s">
        <v>70</v>
      </c>
      <c r="H47" s="3">
        <v>0</v>
      </c>
      <c r="I47" s="3">
        <v>0</v>
      </c>
      <c r="J47" s="3">
        <v>0</v>
      </c>
      <c r="K47" s="3">
        <v>0</v>
      </c>
    </row>
    <row r="48" spans="1:11" ht="15" customHeight="1" x14ac:dyDescent="0.15">
      <c r="A48" s="2" t="s">
        <v>155</v>
      </c>
      <c r="B48" s="1" t="s">
        <v>156</v>
      </c>
      <c r="C48" s="1" t="s">
        <v>121</v>
      </c>
      <c r="D48" s="1" t="s">
        <v>124</v>
      </c>
      <c r="E48" s="3">
        <v>0</v>
      </c>
      <c r="F48" s="3" t="s">
        <v>70</v>
      </c>
      <c r="G48" s="3" t="s">
        <v>70</v>
      </c>
      <c r="H48" s="3">
        <v>0</v>
      </c>
      <c r="I48" s="3">
        <v>0</v>
      </c>
      <c r="J48" s="3">
        <v>0</v>
      </c>
      <c r="K48" s="3">
        <v>0</v>
      </c>
    </row>
    <row r="49" spans="1:11" ht="15" customHeight="1" x14ac:dyDescent="0.15">
      <c r="A49" s="2" t="s">
        <v>157</v>
      </c>
      <c r="B49" s="1" t="s">
        <v>158</v>
      </c>
      <c r="C49" s="1" t="s">
        <v>121</v>
      </c>
      <c r="D49" s="1" t="s">
        <v>124</v>
      </c>
      <c r="E49" s="3">
        <v>1300000</v>
      </c>
      <c r="F49" s="3">
        <v>1250000</v>
      </c>
      <c r="G49" s="3" t="s">
        <v>70</v>
      </c>
      <c r="H49" s="3">
        <v>50000</v>
      </c>
      <c r="I49" s="3">
        <v>1300000</v>
      </c>
      <c r="J49" s="3">
        <v>1300000</v>
      </c>
      <c r="K49" s="3">
        <v>0</v>
      </c>
    </row>
    <row r="50" spans="1:11" ht="15" customHeight="1" x14ac:dyDescent="0.15">
      <c r="A50" s="2" t="s">
        <v>145</v>
      </c>
      <c r="B50" s="1" t="s">
        <v>159</v>
      </c>
      <c r="C50" s="1" t="s">
        <v>121</v>
      </c>
      <c r="D50" s="1" t="s">
        <v>124</v>
      </c>
      <c r="E50" s="3">
        <v>34053598.579999998</v>
      </c>
      <c r="F50" s="3">
        <v>25833798.579999998</v>
      </c>
      <c r="G50" s="3">
        <v>6004800</v>
      </c>
      <c r="H50" s="3">
        <v>2215000</v>
      </c>
      <c r="I50" s="3">
        <v>28048798.579999998</v>
      </c>
      <c r="J50" s="3">
        <v>28048798.579999998</v>
      </c>
      <c r="K50" s="3">
        <v>0</v>
      </c>
    </row>
    <row r="51" spans="1:11" ht="15" customHeight="1" x14ac:dyDescent="0.15">
      <c r="A51" s="2" t="s">
        <v>160</v>
      </c>
      <c r="B51" s="1" t="s">
        <v>161</v>
      </c>
      <c r="C51" s="1" t="s">
        <v>121</v>
      </c>
      <c r="D51" s="1" t="s">
        <v>162</v>
      </c>
      <c r="E51" s="3">
        <v>614800</v>
      </c>
      <c r="F51" s="3">
        <v>500000</v>
      </c>
      <c r="G51" s="3">
        <v>34800</v>
      </c>
      <c r="H51" s="3">
        <v>80000</v>
      </c>
      <c r="I51" s="3">
        <v>580000</v>
      </c>
      <c r="J51" s="3">
        <v>580000</v>
      </c>
      <c r="K51" s="3">
        <v>0</v>
      </c>
    </row>
    <row r="52" spans="1:11" ht="15" customHeight="1" x14ac:dyDescent="0.15">
      <c r="A52" s="2" t="s">
        <v>163</v>
      </c>
      <c r="B52" s="1" t="s">
        <v>164</v>
      </c>
      <c r="C52" s="1" t="s">
        <v>165</v>
      </c>
      <c r="D52" s="1"/>
      <c r="E52" s="3">
        <v>363000</v>
      </c>
      <c r="F52" s="3">
        <v>130000</v>
      </c>
      <c r="G52" s="3" t="s">
        <v>70</v>
      </c>
      <c r="H52" s="3">
        <v>233000</v>
      </c>
      <c r="I52" s="3">
        <v>263000</v>
      </c>
      <c r="J52" s="3">
        <v>263000</v>
      </c>
      <c r="K52" s="3">
        <v>0</v>
      </c>
    </row>
    <row r="53" spans="1:11" ht="23.1" customHeight="1" x14ac:dyDescent="0.15">
      <c r="A53" s="2" t="s">
        <v>166</v>
      </c>
      <c r="B53" s="1" t="s">
        <v>167</v>
      </c>
      <c r="C53" s="1" t="s">
        <v>165</v>
      </c>
      <c r="D53" s="1" t="s">
        <v>168</v>
      </c>
      <c r="E53" s="3">
        <v>63000</v>
      </c>
      <c r="F53" s="3">
        <v>30000</v>
      </c>
      <c r="G53" s="3" t="s">
        <v>70</v>
      </c>
      <c r="H53" s="3">
        <v>33000</v>
      </c>
      <c r="I53" s="3">
        <v>63000</v>
      </c>
      <c r="J53" s="3">
        <v>63000</v>
      </c>
      <c r="K53" s="3">
        <v>0</v>
      </c>
    </row>
    <row r="54" spans="1:11" ht="15" customHeight="1" x14ac:dyDescent="0.15">
      <c r="A54" s="2" t="s">
        <v>169</v>
      </c>
      <c r="B54" s="1" t="s">
        <v>170</v>
      </c>
      <c r="C54" s="1" t="s">
        <v>165</v>
      </c>
      <c r="D54" s="1" t="s">
        <v>171</v>
      </c>
      <c r="E54" s="3">
        <v>0</v>
      </c>
      <c r="F54" s="3" t="s">
        <v>70</v>
      </c>
      <c r="G54" s="3" t="s">
        <v>70</v>
      </c>
      <c r="H54" s="3">
        <v>0</v>
      </c>
      <c r="I54" s="3">
        <v>0</v>
      </c>
      <c r="J54" s="3">
        <v>0</v>
      </c>
      <c r="K54" s="3">
        <v>0</v>
      </c>
    </row>
    <row r="55" spans="1:11" ht="30" customHeight="1" x14ac:dyDescent="0.15">
      <c r="A55" s="2" t="s">
        <v>172</v>
      </c>
      <c r="B55" s="1" t="s">
        <v>173</v>
      </c>
      <c r="C55" s="1" t="s">
        <v>165</v>
      </c>
      <c r="D55" s="1" t="s">
        <v>174</v>
      </c>
      <c r="E55" s="3">
        <v>300000</v>
      </c>
      <c r="F55" s="3">
        <v>100000</v>
      </c>
      <c r="G55" s="3" t="s">
        <v>70</v>
      </c>
      <c r="H55" s="3">
        <v>200000</v>
      </c>
      <c r="I55" s="3">
        <v>200000</v>
      </c>
      <c r="J55" s="3">
        <v>200000</v>
      </c>
      <c r="K55" s="3">
        <v>0</v>
      </c>
    </row>
    <row r="56" spans="1:11" ht="15" customHeight="1" x14ac:dyDescent="0.15">
      <c r="A56" s="2" t="s">
        <v>175</v>
      </c>
      <c r="B56" s="1" t="s">
        <v>176</v>
      </c>
      <c r="C56" s="1" t="s">
        <v>165</v>
      </c>
      <c r="D56" s="1" t="s">
        <v>162</v>
      </c>
      <c r="E56" s="3">
        <v>0</v>
      </c>
      <c r="F56" s="3" t="s">
        <v>70</v>
      </c>
      <c r="G56" s="3" t="s">
        <v>70</v>
      </c>
      <c r="H56" s="3">
        <v>0</v>
      </c>
      <c r="I56" s="3">
        <v>0</v>
      </c>
      <c r="J56" s="3">
        <v>0</v>
      </c>
      <c r="K56" s="3">
        <v>0</v>
      </c>
    </row>
    <row r="57" spans="1:11" ht="15" customHeight="1" x14ac:dyDescent="0.15">
      <c r="A57" s="2" t="s">
        <v>177</v>
      </c>
      <c r="B57" s="1" t="s">
        <v>178</v>
      </c>
      <c r="C57" s="1" t="s">
        <v>165</v>
      </c>
      <c r="D57" s="1" t="s">
        <v>179</v>
      </c>
      <c r="E57" s="3">
        <v>0</v>
      </c>
      <c r="F57" s="3" t="s">
        <v>70</v>
      </c>
      <c r="G57" s="3" t="s">
        <v>70</v>
      </c>
      <c r="H57" s="3">
        <v>0</v>
      </c>
      <c r="I57" s="3">
        <v>0</v>
      </c>
      <c r="J57" s="3">
        <v>0</v>
      </c>
      <c r="K57" s="3">
        <v>0</v>
      </c>
    </row>
    <row r="58" spans="1:11" ht="15" customHeight="1" x14ac:dyDescent="0.15">
      <c r="A58" s="2" t="s">
        <v>180</v>
      </c>
      <c r="B58" s="1" t="s">
        <v>181</v>
      </c>
      <c r="C58" s="1" t="s">
        <v>182</v>
      </c>
      <c r="D58" s="1"/>
      <c r="E58" s="3">
        <v>130000</v>
      </c>
      <c r="F58" s="3">
        <v>50000</v>
      </c>
      <c r="G58" s="3" t="s">
        <v>70</v>
      </c>
      <c r="H58" s="3">
        <v>80000</v>
      </c>
      <c r="I58" s="3">
        <v>130000</v>
      </c>
      <c r="J58" s="3">
        <v>130000</v>
      </c>
      <c r="K58" s="3">
        <v>0</v>
      </c>
    </row>
    <row r="59" spans="1:11" ht="15" customHeight="1" x14ac:dyDescent="0.15">
      <c r="A59" s="2" t="s">
        <v>169</v>
      </c>
      <c r="B59" s="1" t="s">
        <v>183</v>
      </c>
      <c r="C59" s="1" t="s">
        <v>182</v>
      </c>
      <c r="D59" s="1" t="s">
        <v>171</v>
      </c>
      <c r="E59" s="3">
        <v>0</v>
      </c>
      <c r="F59" s="3" t="s">
        <v>70</v>
      </c>
      <c r="G59" s="3" t="s">
        <v>70</v>
      </c>
      <c r="H59" s="3">
        <v>0</v>
      </c>
      <c r="I59" s="3">
        <v>0</v>
      </c>
      <c r="J59" s="3">
        <v>0</v>
      </c>
      <c r="K59" s="3">
        <v>0</v>
      </c>
    </row>
    <row r="60" spans="1:11" ht="30" customHeight="1" x14ac:dyDescent="0.15">
      <c r="A60" s="2" t="s">
        <v>172</v>
      </c>
      <c r="B60" s="1" t="s">
        <v>184</v>
      </c>
      <c r="C60" s="1" t="s">
        <v>182</v>
      </c>
      <c r="D60" s="1" t="s">
        <v>174</v>
      </c>
      <c r="E60" s="3">
        <v>130000</v>
      </c>
      <c r="F60" s="3">
        <v>50000</v>
      </c>
      <c r="G60" s="3" t="s">
        <v>70</v>
      </c>
      <c r="H60" s="3">
        <v>80000</v>
      </c>
      <c r="I60" s="3">
        <v>130000</v>
      </c>
      <c r="J60" s="3">
        <v>130000</v>
      </c>
      <c r="K60" s="3">
        <v>0</v>
      </c>
    </row>
    <row r="61" spans="1:11" ht="30" customHeight="1" x14ac:dyDescent="0.15">
      <c r="A61" s="2" t="s">
        <v>185</v>
      </c>
      <c r="B61" s="1" t="s">
        <v>186</v>
      </c>
      <c r="C61" s="1" t="s">
        <v>187</v>
      </c>
      <c r="D61" s="1"/>
      <c r="E61" s="3">
        <v>41307210.380000003</v>
      </c>
      <c r="F61" s="3">
        <v>33541871.170000002</v>
      </c>
      <c r="G61" s="3">
        <v>4727956.6900000004</v>
      </c>
      <c r="H61" s="3">
        <v>3037382.52</v>
      </c>
      <c r="I61" s="3">
        <v>36579253.689999998</v>
      </c>
      <c r="J61" s="3">
        <v>36579253.689999998</v>
      </c>
      <c r="K61" s="3">
        <v>0</v>
      </c>
    </row>
    <row r="62" spans="1:11" ht="23.1" customHeight="1" x14ac:dyDescent="0.15">
      <c r="A62" s="2" t="s">
        <v>188</v>
      </c>
      <c r="B62" s="1" t="s">
        <v>189</v>
      </c>
      <c r="C62" s="1" t="s">
        <v>187</v>
      </c>
      <c r="D62" s="1" t="s">
        <v>190</v>
      </c>
      <c r="E62" s="3">
        <v>41307210.380000003</v>
      </c>
      <c r="F62" s="3">
        <v>33541871.170000002</v>
      </c>
      <c r="G62" s="3">
        <v>4727956.6900000004</v>
      </c>
      <c r="H62" s="3">
        <v>3037382.52</v>
      </c>
      <c r="I62" s="3">
        <v>36579253.689999998</v>
      </c>
      <c r="J62" s="3">
        <v>36579253.689999998</v>
      </c>
      <c r="K62" s="3">
        <v>0</v>
      </c>
    </row>
    <row r="63" spans="1:11" ht="15" customHeight="1" x14ac:dyDescent="0.15">
      <c r="A63" s="2" t="s">
        <v>191</v>
      </c>
      <c r="B63" s="1" t="s">
        <v>192</v>
      </c>
      <c r="C63" s="1" t="s">
        <v>187</v>
      </c>
      <c r="D63" s="1" t="s">
        <v>162</v>
      </c>
      <c r="E63" s="3">
        <v>0</v>
      </c>
      <c r="F63" s="3" t="s">
        <v>70</v>
      </c>
      <c r="G63" s="3" t="s">
        <v>70</v>
      </c>
      <c r="H63" s="3">
        <v>0</v>
      </c>
      <c r="I63" s="3">
        <v>0</v>
      </c>
      <c r="J63" s="3">
        <v>0</v>
      </c>
      <c r="K63" s="3">
        <v>0</v>
      </c>
    </row>
    <row r="64" spans="1:11" ht="15" customHeight="1" x14ac:dyDescent="0.15">
      <c r="A64" s="2" t="s">
        <v>177</v>
      </c>
      <c r="B64" s="1" t="s">
        <v>193</v>
      </c>
      <c r="C64" s="1" t="s">
        <v>187</v>
      </c>
      <c r="D64" s="1" t="s">
        <v>179</v>
      </c>
      <c r="E64" s="3">
        <v>0</v>
      </c>
      <c r="F64" s="3" t="s">
        <v>70</v>
      </c>
      <c r="G64" s="3" t="s">
        <v>70</v>
      </c>
      <c r="H64" s="3">
        <v>0</v>
      </c>
      <c r="I64" s="3">
        <v>0</v>
      </c>
      <c r="J64" s="3">
        <v>0</v>
      </c>
      <c r="K64" s="3">
        <v>0</v>
      </c>
    </row>
    <row r="65" spans="1:11" ht="15" customHeight="1" x14ac:dyDescent="0.15">
      <c r="A65" s="2" t="s">
        <v>194</v>
      </c>
      <c r="B65" s="1" t="s">
        <v>195</v>
      </c>
      <c r="C65" s="1" t="s">
        <v>196</v>
      </c>
      <c r="D65" s="1"/>
      <c r="E65" s="3">
        <v>8360920</v>
      </c>
      <c r="F65" s="3" t="s">
        <v>70</v>
      </c>
      <c r="G65" s="3" t="s">
        <v>70</v>
      </c>
      <c r="H65" s="3">
        <v>8360920</v>
      </c>
      <c r="I65" s="3">
        <v>5427640</v>
      </c>
      <c r="J65" s="3">
        <v>5427640</v>
      </c>
      <c r="K65" s="3">
        <v>0</v>
      </c>
    </row>
    <row r="66" spans="1:11" ht="23.1" customHeight="1" x14ac:dyDescent="0.15">
      <c r="A66" s="2" t="s">
        <v>197</v>
      </c>
      <c r="B66" s="1" t="s">
        <v>198</v>
      </c>
      <c r="C66" s="1" t="s">
        <v>199</v>
      </c>
      <c r="D66" s="1" t="s">
        <v>200</v>
      </c>
      <c r="E66" s="3">
        <v>0</v>
      </c>
      <c r="F66" s="3" t="s">
        <v>70</v>
      </c>
      <c r="G66" s="3" t="s">
        <v>70</v>
      </c>
      <c r="H66" s="3">
        <v>0</v>
      </c>
      <c r="I66" s="3">
        <v>0</v>
      </c>
      <c r="J66" s="3">
        <v>0</v>
      </c>
      <c r="K66" s="3">
        <v>0</v>
      </c>
    </row>
    <row r="67" spans="1:11" ht="38.1" customHeight="1" x14ac:dyDescent="0.15">
      <c r="A67" s="2" t="s">
        <v>201</v>
      </c>
      <c r="B67" s="1" t="s">
        <v>202</v>
      </c>
      <c r="C67" s="1" t="s">
        <v>203</v>
      </c>
      <c r="D67" s="1" t="s">
        <v>200</v>
      </c>
      <c r="E67" s="3">
        <v>0</v>
      </c>
      <c r="F67" s="3" t="s">
        <v>70</v>
      </c>
      <c r="G67" s="3" t="s">
        <v>70</v>
      </c>
      <c r="H67" s="3">
        <v>0</v>
      </c>
      <c r="I67" s="3">
        <v>0</v>
      </c>
      <c r="J67" s="3">
        <v>0</v>
      </c>
      <c r="K67" s="3">
        <v>0</v>
      </c>
    </row>
    <row r="68" spans="1:11" ht="30" customHeight="1" x14ac:dyDescent="0.15">
      <c r="A68" s="2" t="s">
        <v>204</v>
      </c>
      <c r="B68" s="1" t="s">
        <v>205</v>
      </c>
      <c r="C68" s="1" t="s">
        <v>206</v>
      </c>
      <c r="D68" s="1"/>
      <c r="E68" s="3">
        <v>8360920</v>
      </c>
      <c r="F68" s="3" t="s">
        <v>70</v>
      </c>
      <c r="G68" s="3" t="s">
        <v>70</v>
      </c>
      <c r="H68" s="3">
        <v>8360920</v>
      </c>
      <c r="I68" s="3">
        <v>5427640</v>
      </c>
      <c r="J68" s="3">
        <v>5427640</v>
      </c>
      <c r="K68" s="3">
        <v>0</v>
      </c>
    </row>
    <row r="69" spans="1:11" ht="23.1" customHeight="1" x14ac:dyDescent="0.15">
      <c r="A69" s="2" t="s">
        <v>207</v>
      </c>
      <c r="B69" s="1" t="s">
        <v>208</v>
      </c>
      <c r="C69" s="1" t="s">
        <v>206</v>
      </c>
      <c r="D69" s="1" t="s">
        <v>209</v>
      </c>
      <c r="E69" s="3">
        <v>0</v>
      </c>
      <c r="F69" s="3" t="s">
        <v>70</v>
      </c>
      <c r="G69" s="3" t="s">
        <v>70</v>
      </c>
      <c r="H69" s="3">
        <v>0</v>
      </c>
      <c r="I69" s="3">
        <v>0</v>
      </c>
      <c r="J69" s="3">
        <v>0</v>
      </c>
      <c r="K69" s="3">
        <v>0</v>
      </c>
    </row>
    <row r="70" spans="1:11" ht="38.1" customHeight="1" x14ac:dyDescent="0.15">
      <c r="A70" s="2" t="s">
        <v>210</v>
      </c>
      <c r="B70" s="1" t="s">
        <v>211</v>
      </c>
      <c r="C70" s="1" t="s">
        <v>206</v>
      </c>
      <c r="D70" s="1" t="s">
        <v>212</v>
      </c>
      <c r="E70" s="3">
        <v>8360920</v>
      </c>
      <c r="F70" s="3" t="s">
        <v>70</v>
      </c>
      <c r="G70" s="3" t="s">
        <v>70</v>
      </c>
      <c r="H70" s="3">
        <v>8360920</v>
      </c>
      <c r="I70" s="3">
        <v>5427640</v>
      </c>
      <c r="J70" s="3">
        <v>5427640</v>
      </c>
      <c r="K70" s="3">
        <v>0</v>
      </c>
    </row>
    <row r="71" spans="1:11" ht="45" customHeight="1" x14ac:dyDescent="0.15">
      <c r="A71" s="2" t="s">
        <v>213</v>
      </c>
      <c r="B71" s="1" t="s">
        <v>214</v>
      </c>
      <c r="C71" s="1" t="s">
        <v>215</v>
      </c>
      <c r="D71" s="1" t="s">
        <v>212</v>
      </c>
      <c r="E71" s="3">
        <v>0</v>
      </c>
      <c r="F71" s="3" t="s">
        <v>70</v>
      </c>
      <c r="G71" s="3" t="s">
        <v>70</v>
      </c>
      <c r="H71" s="3">
        <v>0</v>
      </c>
      <c r="I71" s="3">
        <v>0</v>
      </c>
      <c r="J71" s="3">
        <v>0</v>
      </c>
      <c r="K71" s="3">
        <v>0</v>
      </c>
    </row>
    <row r="72" spans="1:11" ht="15" customHeight="1" x14ac:dyDescent="0.15">
      <c r="A72" s="2" t="s">
        <v>216</v>
      </c>
      <c r="B72" s="1" t="s">
        <v>217</v>
      </c>
      <c r="C72" s="1" t="s">
        <v>218</v>
      </c>
      <c r="D72" s="1"/>
      <c r="E72" s="3">
        <v>0</v>
      </c>
      <c r="F72" s="3" t="s">
        <v>70</v>
      </c>
      <c r="G72" s="3" t="s">
        <v>70</v>
      </c>
      <c r="H72" s="3">
        <v>0</v>
      </c>
      <c r="I72" s="3">
        <v>0</v>
      </c>
      <c r="J72" s="3">
        <v>0</v>
      </c>
      <c r="K72" s="3">
        <v>0</v>
      </c>
    </row>
    <row r="73" spans="1:11" ht="38.1" customHeight="1" x14ac:dyDescent="0.15">
      <c r="A73" s="2" t="s">
        <v>219</v>
      </c>
      <c r="B73" s="1" t="s">
        <v>220</v>
      </c>
      <c r="C73" s="1" t="s">
        <v>218</v>
      </c>
      <c r="D73" s="1" t="s">
        <v>209</v>
      </c>
      <c r="E73" s="3">
        <v>0</v>
      </c>
      <c r="F73" s="3" t="s">
        <v>70</v>
      </c>
      <c r="G73" s="3" t="s">
        <v>70</v>
      </c>
      <c r="H73" s="3">
        <v>0</v>
      </c>
      <c r="I73" s="3">
        <v>0</v>
      </c>
      <c r="J73" s="3">
        <v>0</v>
      </c>
      <c r="K73" s="3">
        <v>0</v>
      </c>
    </row>
    <row r="74" spans="1:11" ht="15" customHeight="1" x14ac:dyDescent="0.15">
      <c r="A74" s="2" t="s">
        <v>221</v>
      </c>
      <c r="B74" s="1" t="s">
        <v>222</v>
      </c>
      <c r="C74" s="1" t="s">
        <v>218</v>
      </c>
      <c r="D74" s="1" t="s">
        <v>212</v>
      </c>
      <c r="E74" s="3">
        <v>0</v>
      </c>
      <c r="F74" s="3" t="s">
        <v>70</v>
      </c>
      <c r="G74" s="3" t="s">
        <v>70</v>
      </c>
      <c r="H74" s="3">
        <v>0</v>
      </c>
      <c r="I74" s="3">
        <v>0</v>
      </c>
      <c r="J74" s="3">
        <v>0</v>
      </c>
      <c r="K74" s="3">
        <v>0</v>
      </c>
    </row>
    <row r="75" spans="1:11" ht="15" customHeight="1" x14ac:dyDescent="0.15">
      <c r="A75" s="2" t="s">
        <v>223</v>
      </c>
      <c r="B75" s="1" t="s">
        <v>224</v>
      </c>
      <c r="C75" s="1" t="s">
        <v>225</v>
      </c>
      <c r="D75" s="1"/>
      <c r="E75" s="3">
        <v>2328804.66</v>
      </c>
      <c r="F75" s="3">
        <v>2098566.2999999998</v>
      </c>
      <c r="G75" s="3">
        <v>115841.02</v>
      </c>
      <c r="H75" s="3">
        <v>114397.34</v>
      </c>
      <c r="I75" s="3">
        <v>2212963.64</v>
      </c>
      <c r="J75" s="3">
        <v>2212963.64</v>
      </c>
      <c r="K75" s="3">
        <v>0</v>
      </c>
    </row>
    <row r="76" spans="1:11" ht="23.1" customHeight="1" x14ac:dyDescent="0.15">
      <c r="A76" s="2" t="s">
        <v>226</v>
      </c>
      <c r="B76" s="1" t="s">
        <v>227</v>
      </c>
      <c r="C76" s="1" t="s">
        <v>228</v>
      </c>
      <c r="D76" s="1" t="s">
        <v>229</v>
      </c>
      <c r="E76" s="3">
        <v>2191718.5099999998</v>
      </c>
      <c r="F76" s="3">
        <v>1976480.15</v>
      </c>
      <c r="G76" s="3">
        <v>115841.02</v>
      </c>
      <c r="H76" s="3">
        <v>99397.34</v>
      </c>
      <c r="I76" s="3">
        <v>2075877.49</v>
      </c>
      <c r="J76" s="3">
        <v>2075877.49</v>
      </c>
      <c r="K76" s="3">
        <v>0</v>
      </c>
    </row>
    <row r="77" spans="1:11" ht="30" customHeight="1" x14ac:dyDescent="0.15">
      <c r="A77" s="2" t="s">
        <v>230</v>
      </c>
      <c r="B77" s="1" t="s">
        <v>231</v>
      </c>
      <c r="C77" s="1" t="s">
        <v>232</v>
      </c>
      <c r="D77" s="1" t="s">
        <v>229</v>
      </c>
      <c r="E77" s="3">
        <v>122086.15</v>
      </c>
      <c r="F77" s="3">
        <v>122086.15</v>
      </c>
      <c r="G77" s="3" t="s">
        <v>70</v>
      </c>
      <c r="H77" s="3">
        <v>0</v>
      </c>
      <c r="I77" s="3">
        <v>122086.15</v>
      </c>
      <c r="J77" s="3">
        <v>122086.15</v>
      </c>
      <c r="K77" s="3">
        <v>0</v>
      </c>
    </row>
    <row r="78" spans="1:11" ht="15" customHeight="1" x14ac:dyDescent="0.15">
      <c r="A78" s="2" t="s">
        <v>233</v>
      </c>
      <c r="B78" s="1" t="s">
        <v>234</v>
      </c>
      <c r="C78" s="1" t="s">
        <v>235</v>
      </c>
      <c r="D78" s="1"/>
      <c r="E78" s="3">
        <v>15000</v>
      </c>
      <c r="F78" s="3" t="s">
        <v>70</v>
      </c>
      <c r="G78" s="3" t="s">
        <v>70</v>
      </c>
      <c r="H78" s="3">
        <v>15000</v>
      </c>
      <c r="I78" s="3">
        <v>15000</v>
      </c>
      <c r="J78" s="3">
        <v>15000</v>
      </c>
      <c r="K78" s="3">
        <v>0</v>
      </c>
    </row>
    <row r="79" spans="1:11" ht="38.1" customHeight="1" x14ac:dyDescent="0.15">
      <c r="A79" s="2" t="s">
        <v>236</v>
      </c>
      <c r="B79" s="1" t="s">
        <v>237</v>
      </c>
      <c r="C79" s="1" t="s">
        <v>235</v>
      </c>
      <c r="D79" s="1" t="s">
        <v>229</v>
      </c>
      <c r="E79" s="3">
        <v>0</v>
      </c>
      <c r="F79" s="3" t="s">
        <v>70</v>
      </c>
      <c r="G79" s="3" t="s">
        <v>70</v>
      </c>
      <c r="H79" s="3">
        <v>0</v>
      </c>
      <c r="I79" s="3">
        <v>0</v>
      </c>
      <c r="J79" s="3">
        <v>0</v>
      </c>
      <c r="K79" s="3">
        <v>0</v>
      </c>
    </row>
    <row r="80" spans="1:11" ht="15" customHeight="1" x14ac:dyDescent="0.15">
      <c r="A80" s="2" t="s">
        <v>238</v>
      </c>
      <c r="B80" s="1" t="s">
        <v>239</v>
      </c>
      <c r="C80" s="1" t="s">
        <v>235</v>
      </c>
      <c r="D80" s="1" t="s">
        <v>240</v>
      </c>
      <c r="E80" s="3">
        <v>10000</v>
      </c>
      <c r="F80" s="3" t="s">
        <v>70</v>
      </c>
      <c r="G80" s="3" t="s">
        <v>70</v>
      </c>
      <c r="H80" s="3">
        <v>10000</v>
      </c>
      <c r="I80" s="3">
        <v>10000</v>
      </c>
      <c r="J80" s="3">
        <v>10000</v>
      </c>
      <c r="K80" s="3">
        <v>0</v>
      </c>
    </row>
    <row r="81" spans="1:11" ht="15" customHeight="1" x14ac:dyDescent="0.15">
      <c r="A81" s="2" t="s">
        <v>241</v>
      </c>
      <c r="B81" s="1" t="s">
        <v>242</v>
      </c>
      <c r="C81" s="1" t="s">
        <v>235</v>
      </c>
      <c r="D81" s="1" t="s">
        <v>243</v>
      </c>
      <c r="E81" s="3">
        <v>5000</v>
      </c>
      <c r="F81" s="3" t="s">
        <v>70</v>
      </c>
      <c r="G81" s="3" t="s">
        <v>70</v>
      </c>
      <c r="H81" s="3">
        <v>5000</v>
      </c>
      <c r="I81" s="3">
        <v>5000</v>
      </c>
      <c r="J81" s="3">
        <v>5000</v>
      </c>
      <c r="K81" s="3">
        <v>0</v>
      </c>
    </row>
    <row r="82" spans="1:11" ht="15" customHeight="1" x14ac:dyDescent="0.15">
      <c r="A82" s="2" t="s">
        <v>244</v>
      </c>
      <c r="B82" s="1" t="s">
        <v>245</v>
      </c>
      <c r="C82" s="1" t="s">
        <v>235</v>
      </c>
      <c r="D82" s="1" t="s">
        <v>246</v>
      </c>
      <c r="E82" s="3">
        <v>0</v>
      </c>
      <c r="F82" s="3" t="s">
        <v>70</v>
      </c>
      <c r="G82" s="3" t="s">
        <v>70</v>
      </c>
      <c r="H82" s="3">
        <v>0</v>
      </c>
      <c r="I82" s="3">
        <v>0</v>
      </c>
      <c r="J82" s="3">
        <v>0</v>
      </c>
      <c r="K82" s="3">
        <v>0</v>
      </c>
    </row>
    <row r="83" spans="1:11" ht="15" customHeight="1" x14ac:dyDescent="0.15">
      <c r="A83" s="2" t="s">
        <v>247</v>
      </c>
      <c r="B83" s="1" t="s">
        <v>248</v>
      </c>
      <c r="C83" s="1" t="s">
        <v>235</v>
      </c>
      <c r="D83" s="1" t="s">
        <v>249</v>
      </c>
      <c r="E83" s="3">
        <v>0</v>
      </c>
      <c r="F83" s="3" t="s">
        <v>70</v>
      </c>
      <c r="G83" s="3" t="s">
        <v>70</v>
      </c>
      <c r="H83" s="3">
        <v>0</v>
      </c>
      <c r="I83" s="3">
        <v>0</v>
      </c>
      <c r="J83" s="3">
        <v>0</v>
      </c>
      <c r="K83" s="3">
        <v>0</v>
      </c>
    </row>
    <row r="84" spans="1:11" ht="15" customHeight="1" x14ac:dyDescent="0.15">
      <c r="A84" s="2" t="s">
        <v>221</v>
      </c>
      <c r="B84" s="1" t="s">
        <v>250</v>
      </c>
      <c r="C84" s="1" t="s">
        <v>235</v>
      </c>
      <c r="D84" s="1" t="s">
        <v>212</v>
      </c>
      <c r="E84" s="3">
        <v>0</v>
      </c>
      <c r="F84" s="3" t="s">
        <v>70</v>
      </c>
      <c r="G84" s="3" t="s">
        <v>70</v>
      </c>
      <c r="H84" s="3">
        <v>0</v>
      </c>
      <c r="I84" s="3">
        <v>0</v>
      </c>
      <c r="J84" s="3">
        <v>0</v>
      </c>
      <c r="K84" s="3">
        <v>0</v>
      </c>
    </row>
    <row r="85" spans="1:11" ht="15" customHeight="1" x14ac:dyDescent="0.15">
      <c r="A85" s="2" t="s">
        <v>251</v>
      </c>
      <c r="B85" s="1" t="s">
        <v>252</v>
      </c>
      <c r="C85" s="1" t="s">
        <v>235</v>
      </c>
      <c r="D85" s="1" t="s">
        <v>253</v>
      </c>
      <c r="E85" s="3">
        <v>0</v>
      </c>
      <c r="F85" s="3" t="s">
        <v>70</v>
      </c>
      <c r="G85" s="3" t="s">
        <v>70</v>
      </c>
      <c r="H85" s="3">
        <v>0</v>
      </c>
      <c r="I85" s="3">
        <v>0</v>
      </c>
      <c r="J85" s="3">
        <v>0</v>
      </c>
      <c r="K85" s="3">
        <v>0</v>
      </c>
    </row>
    <row r="86" spans="1:11" ht="15" customHeight="1" x14ac:dyDescent="0.15">
      <c r="A86" s="2" t="s">
        <v>254</v>
      </c>
      <c r="B86" s="1" t="s">
        <v>255</v>
      </c>
      <c r="C86" s="1" t="s">
        <v>235</v>
      </c>
      <c r="D86" s="1" t="s">
        <v>256</v>
      </c>
      <c r="E86" s="3">
        <v>0</v>
      </c>
      <c r="F86" s="3" t="s">
        <v>70</v>
      </c>
      <c r="G86" s="3" t="s">
        <v>70</v>
      </c>
      <c r="H86" s="3">
        <v>0</v>
      </c>
      <c r="I86" s="3">
        <v>0</v>
      </c>
      <c r="J86" s="3">
        <v>0</v>
      </c>
      <c r="K86" s="3">
        <v>0</v>
      </c>
    </row>
    <row r="87" spans="1:11" ht="15" customHeight="1" x14ac:dyDescent="0.15">
      <c r="A87" s="2" t="s">
        <v>257</v>
      </c>
      <c r="B87" s="1" t="s">
        <v>258</v>
      </c>
      <c r="C87" s="1" t="s">
        <v>62</v>
      </c>
      <c r="D87" s="1"/>
      <c r="E87" s="3">
        <v>0</v>
      </c>
      <c r="F87" s="3" t="s">
        <v>70</v>
      </c>
      <c r="G87" s="3" t="s">
        <v>70</v>
      </c>
      <c r="H87" s="3">
        <v>0</v>
      </c>
      <c r="I87" s="3">
        <v>0</v>
      </c>
      <c r="J87" s="3">
        <v>0</v>
      </c>
      <c r="K87" s="3">
        <v>0</v>
      </c>
    </row>
    <row r="88" spans="1:11" ht="23.1" customHeight="1" x14ac:dyDescent="0.15">
      <c r="A88" s="2" t="s">
        <v>259</v>
      </c>
      <c r="B88" s="1" t="s">
        <v>260</v>
      </c>
      <c r="C88" s="1" t="s">
        <v>261</v>
      </c>
      <c r="D88" s="1" t="s">
        <v>256</v>
      </c>
      <c r="E88" s="3">
        <v>0</v>
      </c>
      <c r="F88" s="3" t="s">
        <v>70</v>
      </c>
      <c r="G88" s="3" t="s">
        <v>70</v>
      </c>
      <c r="H88" s="3">
        <v>0</v>
      </c>
      <c r="I88" s="3">
        <v>0</v>
      </c>
      <c r="J88" s="3">
        <v>0</v>
      </c>
      <c r="K88" s="3">
        <v>0</v>
      </c>
    </row>
    <row r="89" spans="1:11" ht="15" customHeight="1" x14ac:dyDescent="0.15">
      <c r="A89" s="2" t="s">
        <v>262</v>
      </c>
      <c r="B89" s="1" t="s">
        <v>263</v>
      </c>
      <c r="C89" s="1" t="s">
        <v>264</v>
      </c>
      <c r="D89" s="1" t="s">
        <v>256</v>
      </c>
      <c r="E89" s="3">
        <v>0</v>
      </c>
      <c r="F89" s="3" t="s">
        <v>70</v>
      </c>
      <c r="G89" s="3" t="s">
        <v>70</v>
      </c>
      <c r="H89" s="3">
        <v>0</v>
      </c>
      <c r="I89" s="3">
        <v>0</v>
      </c>
      <c r="J89" s="3">
        <v>0</v>
      </c>
      <c r="K89" s="3">
        <v>0</v>
      </c>
    </row>
    <row r="90" spans="1:11" ht="30" customHeight="1" x14ac:dyDescent="0.15">
      <c r="A90" s="2" t="s">
        <v>265</v>
      </c>
      <c r="B90" s="1" t="s">
        <v>266</v>
      </c>
      <c r="C90" s="1" t="s">
        <v>267</v>
      </c>
      <c r="D90" s="1" t="s">
        <v>268</v>
      </c>
      <c r="E90" s="3">
        <v>0</v>
      </c>
      <c r="F90" s="3" t="s">
        <v>70</v>
      </c>
      <c r="G90" s="3" t="s">
        <v>70</v>
      </c>
      <c r="H90" s="3">
        <v>0</v>
      </c>
      <c r="I90" s="3">
        <v>0</v>
      </c>
      <c r="J90" s="3">
        <v>0</v>
      </c>
      <c r="K90" s="3">
        <v>0</v>
      </c>
    </row>
    <row r="91" spans="1:11" ht="15" customHeight="1" x14ac:dyDescent="0.15">
      <c r="A91" s="2" t="s">
        <v>269</v>
      </c>
      <c r="B91" s="1" t="s">
        <v>270</v>
      </c>
      <c r="C91" s="1" t="s">
        <v>271</v>
      </c>
      <c r="D91" s="1" t="s">
        <v>268</v>
      </c>
      <c r="E91" s="3">
        <v>0</v>
      </c>
      <c r="F91" s="3" t="s">
        <v>70</v>
      </c>
      <c r="G91" s="3" t="s">
        <v>70</v>
      </c>
      <c r="H91" s="3">
        <v>0</v>
      </c>
      <c r="I91" s="3">
        <v>0</v>
      </c>
      <c r="J91" s="3">
        <v>0</v>
      </c>
      <c r="K91" s="3">
        <v>0</v>
      </c>
    </row>
    <row r="92" spans="1:11" ht="15" customHeight="1" x14ac:dyDescent="0.15">
      <c r="A92" s="2" t="s">
        <v>272</v>
      </c>
      <c r="B92" s="1" t="s">
        <v>273</v>
      </c>
      <c r="C92" s="1" t="s">
        <v>274</v>
      </c>
      <c r="D92" s="1"/>
      <c r="E92" s="3">
        <v>0</v>
      </c>
      <c r="F92" s="3" t="s">
        <v>70</v>
      </c>
      <c r="G92" s="3" t="s">
        <v>70</v>
      </c>
      <c r="H92" s="3">
        <v>0</v>
      </c>
      <c r="I92" s="3">
        <v>0</v>
      </c>
      <c r="J92" s="3">
        <v>0</v>
      </c>
      <c r="K92" s="3">
        <v>0</v>
      </c>
    </row>
    <row r="93" spans="1:11" ht="23.1" customHeight="1" x14ac:dyDescent="0.15">
      <c r="A93" s="2" t="s">
        <v>275</v>
      </c>
      <c r="B93" s="1" t="s">
        <v>276</v>
      </c>
      <c r="C93" s="1" t="s">
        <v>274</v>
      </c>
      <c r="D93" s="1" t="s">
        <v>277</v>
      </c>
      <c r="E93" s="3">
        <v>0</v>
      </c>
      <c r="F93" s="3" t="s">
        <v>70</v>
      </c>
      <c r="G93" s="3" t="s">
        <v>70</v>
      </c>
      <c r="H93" s="3">
        <v>0</v>
      </c>
      <c r="I93" s="3">
        <v>0</v>
      </c>
      <c r="J93" s="3">
        <v>0</v>
      </c>
      <c r="K93" s="3">
        <v>0</v>
      </c>
    </row>
    <row r="94" spans="1:11" ht="15" customHeight="1" x14ac:dyDescent="0.15">
      <c r="A94" s="2" t="s">
        <v>278</v>
      </c>
      <c r="B94" s="1" t="s">
        <v>279</v>
      </c>
      <c r="C94" s="1" t="s">
        <v>274</v>
      </c>
      <c r="D94" s="1" t="s">
        <v>253</v>
      </c>
      <c r="E94" s="3">
        <v>0</v>
      </c>
      <c r="F94" s="3" t="s">
        <v>70</v>
      </c>
      <c r="G94" s="3" t="s">
        <v>70</v>
      </c>
      <c r="H94" s="3">
        <v>0</v>
      </c>
      <c r="I94" s="3">
        <v>0</v>
      </c>
      <c r="J94" s="3">
        <v>0</v>
      </c>
      <c r="K94" s="3">
        <v>0</v>
      </c>
    </row>
    <row r="95" spans="1:11" ht="30" customHeight="1" x14ac:dyDescent="0.15">
      <c r="A95" s="2" t="s">
        <v>280</v>
      </c>
      <c r="B95" s="1" t="s">
        <v>281</v>
      </c>
      <c r="C95" s="1" t="s">
        <v>282</v>
      </c>
      <c r="D95" s="1"/>
      <c r="E95" s="3">
        <v>0</v>
      </c>
      <c r="F95" s="3" t="s">
        <v>70</v>
      </c>
      <c r="G95" s="3" t="s">
        <v>70</v>
      </c>
      <c r="H95" s="3">
        <v>0</v>
      </c>
      <c r="I95" s="3">
        <v>0</v>
      </c>
      <c r="J95" s="3">
        <v>0</v>
      </c>
      <c r="K95" s="3">
        <v>0</v>
      </c>
    </row>
    <row r="96" spans="1:11" ht="23.1" customHeight="1" x14ac:dyDescent="0.15">
      <c r="A96" s="2" t="s">
        <v>283</v>
      </c>
      <c r="B96" s="1" t="s">
        <v>284</v>
      </c>
      <c r="C96" s="1" t="s">
        <v>282</v>
      </c>
      <c r="D96" s="1" t="s">
        <v>277</v>
      </c>
      <c r="E96" s="3">
        <v>0</v>
      </c>
      <c r="F96" s="3" t="s">
        <v>70</v>
      </c>
      <c r="G96" s="3" t="s">
        <v>70</v>
      </c>
      <c r="H96" s="3">
        <v>0</v>
      </c>
      <c r="I96" s="3">
        <v>0</v>
      </c>
      <c r="J96" s="3">
        <v>0</v>
      </c>
      <c r="K96" s="3">
        <v>0</v>
      </c>
    </row>
    <row r="97" spans="1:11" ht="15" customHeight="1" x14ac:dyDescent="0.15">
      <c r="A97" s="2" t="s">
        <v>285</v>
      </c>
      <c r="B97" s="1" t="s">
        <v>286</v>
      </c>
      <c r="C97" s="1" t="s">
        <v>282</v>
      </c>
      <c r="D97" s="1" t="s">
        <v>253</v>
      </c>
      <c r="E97" s="3">
        <v>0</v>
      </c>
      <c r="F97" s="3" t="s">
        <v>70</v>
      </c>
      <c r="G97" s="3" t="s">
        <v>70</v>
      </c>
      <c r="H97" s="3">
        <v>0</v>
      </c>
      <c r="I97" s="3">
        <v>0</v>
      </c>
      <c r="J97" s="3">
        <v>0</v>
      </c>
      <c r="K97" s="3">
        <v>0</v>
      </c>
    </row>
    <row r="98" spans="1:11" ht="15" customHeight="1" x14ac:dyDescent="0.15">
      <c r="A98" s="2" t="s">
        <v>287</v>
      </c>
      <c r="B98" s="1" t="s">
        <v>288</v>
      </c>
      <c r="C98" s="1" t="s">
        <v>62</v>
      </c>
      <c r="D98" s="1"/>
      <c r="E98" s="3">
        <v>0</v>
      </c>
      <c r="F98" s="3" t="s">
        <v>70</v>
      </c>
      <c r="G98" s="3" t="s">
        <v>70</v>
      </c>
      <c r="H98" s="3">
        <v>0</v>
      </c>
      <c r="I98" s="3">
        <v>0</v>
      </c>
      <c r="J98" s="3">
        <v>0</v>
      </c>
      <c r="K98" s="3">
        <v>0</v>
      </c>
    </row>
    <row r="99" spans="1:11" ht="30" customHeight="1" x14ac:dyDescent="0.15">
      <c r="A99" s="2" t="s">
        <v>289</v>
      </c>
      <c r="B99" s="1" t="s">
        <v>290</v>
      </c>
      <c r="C99" s="1" t="s">
        <v>291</v>
      </c>
      <c r="D99" s="1" t="s">
        <v>292</v>
      </c>
      <c r="E99" s="3">
        <v>0</v>
      </c>
      <c r="F99" s="3" t="s">
        <v>70</v>
      </c>
      <c r="G99" s="3" t="s">
        <v>70</v>
      </c>
      <c r="H99" s="3">
        <v>0</v>
      </c>
      <c r="I99" s="3">
        <v>0</v>
      </c>
      <c r="J99" s="3">
        <v>0</v>
      </c>
      <c r="K99" s="3">
        <v>0</v>
      </c>
    </row>
    <row r="100" spans="1:11" ht="15" customHeight="1" x14ac:dyDescent="0.15">
      <c r="A100" s="2" t="s">
        <v>293</v>
      </c>
      <c r="B100" s="1" t="s">
        <v>294</v>
      </c>
      <c r="C100" s="1" t="s">
        <v>62</v>
      </c>
      <c r="D100" s="1"/>
      <c r="E100" s="3">
        <v>89637646.959999993</v>
      </c>
      <c r="F100" s="3">
        <v>47348632.090000004</v>
      </c>
      <c r="G100" s="3">
        <v>31783811.260000002</v>
      </c>
      <c r="H100" s="3">
        <v>10505203.609999999</v>
      </c>
      <c r="I100" s="3">
        <v>49670002.289999999</v>
      </c>
      <c r="J100" s="3">
        <v>39792002.289999999</v>
      </c>
      <c r="K100" s="3">
        <v>0</v>
      </c>
    </row>
    <row r="101" spans="1:11" ht="23.1" customHeight="1" x14ac:dyDescent="0.15">
      <c r="A101" s="2" t="s">
        <v>295</v>
      </c>
      <c r="B101" s="1" t="s">
        <v>296</v>
      </c>
      <c r="C101" s="1" t="s">
        <v>256</v>
      </c>
      <c r="D101" s="1" t="s">
        <v>174</v>
      </c>
      <c r="E101" s="3">
        <v>0</v>
      </c>
      <c r="F101" s="3" t="s">
        <v>70</v>
      </c>
      <c r="G101" s="3" t="s">
        <v>70</v>
      </c>
      <c r="H101" s="3">
        <v>0</v>
      </c>
      <c r="I101" s="3">
        <v>0</v>
      </c>
      <c r="J101" s="3">
        <v>0</v>
      </c>
      <c r="K101" s="3">
        <v>0</v>
      </c>
    </row>
    <row r="102" spans="1:11" ht="30" customHeight="1" x14ac:dyDescent="0.15">
      <c r="A102" s="2" t="s">
        <v>297</v>
      </c>
      <c r="B102" s="1" t="s">
        <v>298</v>
      </c>
      <c r="C102" s="1" t="s">
        <v>299</v>
      </c>
      <c r="D102" s="1"/>
      <c r="E102" s="3">
        <v>0</v>
      </c>
      <c r="F102" s="3" t="s">
        <v>70</v>
      </c>
      <c r="G102" s="3" t="s">
        <v>70</v>
      </c>
      <c r="H102" s="3">
        <v>0</v>
      </c>
      <c r="I102" s="3">
        <v>0</v>
      </c>
      <c r="J102" s="3">
        <v>0</v>
      </c>
      <c r="K102" s="3">
        <v>0</v>
      </c>
    </row>
    <row r="103" spans="1:11" ht="38.1" customHeight="1" x14ac:dyDescent="0.15">
      <c r="A103" s="2" t="s">
        <v>300</v>
      </c>
      <c r="B103" s="1" t="s">
        <v>301</v>
      </c>
      <c r="C103" s="1" t="s">
        <v>299</v>
      </c>
      <c r="D103" s="1" t="s">
        <v>302</v>
      </c>
      <c r="E103" s="3">
        <v>0</v>
      </c>
      <c r="F103" s="3" t="s">
        <v>70</v>
      </c>
      <c r="G103" s="3" t="s">
        <v>70</v>
      </c>
      <c r="H103" s="3">
        <v>0</v>
      </c>
      <c r="I103" s="3">
        <v>0</v>
      </c>
      <c r="J103" s="3">
        <v>0</v>
      </c>
      <c r="K103" s="3">
        <v>0</v>
      </c>
    </row>
    <row r="104" spans="1:11" ht="15" customHeight="1" x14ac:dyDescent="0.15">
      <c r="A104" s="2" t="s">
        <v>303</v>
      </c>
      <c r="B104" s="1" t="s">
        <v>304</v>
      </c>
      <c r="C104" s="1" t="s">
        <v>299</v>
      </c>
      <c r="D104" s="1" t="s">
        <v>174</v>
      </c>
      <c r="E104" s="3">
        <v>0</v>
      </c>
      <c r="F104" s="3" t="s">
        <v>70</v>
      </c>
      <c r="G104" s="3" t="s">
        <v>70</v>
      </c>
      <c r="H104" s="3">
        <v>0</v>
      </c>
      <c r="I104" s="3">
        <v>0</v>
      </c>
      <c r="J104" s="3">
        <v>0</v>
      </c>
      <c r="K104" s="3">
        <v>0</v>
      </c>
    </row>
    <row r="105" spans="1:11" ht="45" customHeight="1" x14ac:dyDescent="0.15">
      <c r="A105" s="2" t="s">
        <v>305</v>
      </c>
      <c r="B105" s="1" t="s">
        <v>306</v>
      </c>
      <c r="C105" s="1" t="s">
        <v>299</v>
      </c>
      <c r="D105" s="1" t="s">
        <v>307</v>
      </c>
      <c r="E105" s="3">
        <v>0</v>
      </c>
      <c r="F105" s="3" t="s">
        <v>70</v>
      </c>
      <c r="G105" s="3" t="s">
        <v>70</v>
      </c>
      <c r="H105" s="3">
        <v>0</v>
      </c>
      <c r="I105" s="3">
        <v>0</v>
      </c>
      <c r="J105" s="3">
        <v>0</v>
      </c>
      <c r="K105" s="3">
        <v>0</v>
      </c>
    </row>
    <row r="106" spans="1:11" ht="15" customHeight="1" x14ac:dyDescent="0.15">
      <c r="A106" s="2" t="s">
        <v>308</v>
      </c>
      <c r="B106" s="1" t="s">
        <v>309</v>
      </c>
      <c r="C106" s="1" t="s">
        <v>299</v>
      </c>
      <c r="D106" s="1" t="s">
        <v>206</v>
      </c>
      <c r="E106" s="3">
        <v>0</v>
      </c>
      <c r="F106" s="3" t="s">
        <v>70</v>
      </c>
      <c r="G106" s="3" t="s">
        <v>70</v>
      </c>
      <c r="H106" s="3">
        <v>0</v>
      </c>
      <c r="I106" s="3">
        <v>0</v>
      </c>
      <c r="J106" s="3">
        <v>0</v>
      </c>
      <c r="K106" s="3">
        <v>0</v>
      </c>
    </row>
    <row r="107" spans="1:11" ht="15" customHeight="1" x14ac:dyDescent="0.15">
      <c r="A107" s="2" t="s">
        <v>310</v>
      </c>
      <c r="B107" s="1" t="s">
        <v>311</v>
      </c>
      <c r="C107" s="1" t="s">
        <v>312</v>
      </c>
      <c r="D107" s="1"/>
      <c r="E107" s="3">
        <v>57358446.82</v>
      </c>
      <c r="F107" s="3">
        <v>21221478.620000001</v>
      </c>
      <c r="G107" s="3">
        <v>26958575.329999998</v>
      </c>
      <c r="H107" s="3">
        <v>9178392.8699999992</v>
      </c>
      <c r="I107" s="3">
        <v>25212037.52</v>
      </c>
      <c r="J107" s="3">
        <v>15334037.52</v>
      </c>
      <c r="K107" s="3">
        <v>0</v>
      </c>
    </row>
    <row r="108" spans="1:11" ht="23.1" customHeight="1" x14ac:dyDescent="0.15">
      <c r="A108" s="2" t="s">
        <v>313</v>
      </c>
      <c r="B108" s="1" t="s">
        <v>314</v>
      </c>
      <c r="C108" s="1" t="s">
        <v>312</v>
      </c>
      <c r="D108" s="1"/>
      <c r="E108" s="3">
        <v>43013208.060000002</v>
      </c>
      <c r="F108" s="3">
        <v>16555877.57</v>
      </c>
      <c r="G108" s="3">
        <v>23744338.649999999</v>
      </c>
      <c r="H108" s="3">
        <v>2712991.84</v>
      </c>
      <c r="I108" s="3">
        <v>21838500.670000002</v>
      </c>
      <c r="J108" s="3">
        <v>11960500.67</v>
      </c>
      <c r="K108" s="3">
        <v>0</v>
      </c>
    </row>
    <row r="109" spans="1:11" ht="23.1" customHeight="1" x14ac:dyDescent="0.15">
      <c r="A109" s="2" t="s">
        <v>315</v>
      </c>
      <c r="B109" s="1" t="s">
        <v>316</v>
      </c>
      <c r="C109" s="1" t="s">
        <v>312</v>
      </c>
      <c r="D109" s="1" t="s">
        <v>317</v>
      </c>
      <c r="E109" s="3">
        <v>988359.07</v>
      </c>
      <c r="F109" s="3">
        <v>863225.83</v>
      </c>
      <c r="G109" s="3">
        <v>20628.240000000002</v>
      </c>
      <c r="H109" s="3">
        <v>104505</v>
      </c>
      <c r="I109" s="3">
        <v>821488</v>
      </c>
      <c r="J109" s="3">
        <v>821488</v>
      </c>
      <c r="K109" s="3">
        <v>0</v>
      </c>
    </row>
    <row r="110" spans="1:11" ht="15" customHeight="1" x14ac:dyDescent="0.15">
      <c r="A110" s="2" t="s">
        <v>169</v>
      </c>
      <c r="B110" s="1" t="s">
        <v>318</v>
      </c>
      <c r="C110" s="1" t="s">
        <v>312</v>
      </c>
      <c r="D110" s="1" t="s">
        <v>171</v>
      </c>
      <c r="E110" s="3">
        <v>200000</v>
      </c>
      <c r="F110" s="3">
        <v>200000</v>
      </c>
      <c r="G110" s="3" t="s">
        <v>70</v>
      </c>
      <c r="H110" s="3">
        <v>0</v>
      </c>
      <c r="I110" s="3">
        <v>0</v>
      </c>
      <c r="J110" s="3">
        <v>0</v>
      </c>
      <c r="K110" s="3">
        <v>0</v>
      </c>
    </row>
    <row r="111" spans="1:11" ht="15" customHeight="1" x14ac:dyDescent="0.15">
      <c r="A111" s="2" t="s">
        <v>319</v>
      </c>
      <c r="B111" s="1" t="s">
        <v>320</v>
      </c>
      <c r="C111" s="1" t="s">
        <v>312</v>
      </c>
      <c r="D111" s="1" t="s">
        <v>321</v>
      </c>
      <c r="E111" s="3">
        <v>499951.48</v>
      </c>
      <c r="F111" s="3">
        <v>407117.8</v>
      </c>
      <c r="G111" s="3">
        <v>38916.839999999997</v>
      </c>
      <c r="H111" s="3">
        <v>53916.84</v>
      </c>
      <c r="I111" s="3">
        <v>328792.63</v>
      </c>
      <c r="J111" s="3">
        <v>328792.63</v>
      </c>
      <c r="K111" s="3">
        <v>0</v>
      </c>
    </row>
    <row r="112" spans="1:11" ht="15" customHeight="1" x14ac:dyDescent="0.15">
      <c r="A112" s="2" t="s">
        <v>322</v>
      </c>
      <c r="B112" s="1" t="s">
        <v>323</v>
      </c>
      <c r="C112" s="1" t="s">
        <v>312</v>
      </c>
      <c r="D112" s="1" t="s">
        <v>324</v>
      </c>
      <c r="E112" s="3">
        <v>0</v>
      </c>
      <c r="F112" s="3" t="s">
        <v>70</v>
      </c>
      <c r="G112" s="3" t="s">
        <v>70</v>
      </c>
      <c r="H112" s="3">
        <v>0</v>
      </c>
      <c r="I112" s="3">
        <v>0</v>
      </c>
      <c r="J112" s="3">
        <v>0</v>
      </c>
      <c r="K112" s="3">
        <v>0</v>
      </c>
    </row>
    <row r="113" spans="1:11" ht="15" customHeight="1" x14ac:dyDescent="0.15">
      <c r="A113" s="2" t="s">
        <v>325</v>
      </c>
      <c r="B113" s="1" t="s">
        <v>326</v>
      </c>
      <c r="C113" s="1" t="s">
        <v>312</v>
      </c>
      <c r="D113" s="1" t="s">
        <v>302</v>
      </c>
      <c r="E113" s="3">
        <v>10836927.210000001</v>
      </c>
      <c r="F113" s="3">
        <v>1104528.44</v>
      </c>
      <c r="G113" s="3">
        <v>8032398.7699999996</v>
      </c>
      <c r="H113" s="3">
        <v>1700000</v>
      </c>
      <c r="I113" s="3">
        <v>724528.44</v>
      </c>
      <c r="J113" s="3">
        <v>724528.44</v>
      </c>
      <c r="K113" s="3">
        <v>0</v>
      </c>
    </row>
    <row r="114" spans="1:11" ht="15" customHeight="1" x14ac:dyDescent="0.15">
      <c r="A114" s="2" t="s">
        <v>327</v>
      </c>
      <c r="B114" s="1" t="s">
        <v>328</v>
      </c>
      <c r="C114" s="1" t="s">
        <v>312</v>
      </c>
      <c r="D114" s="1" t="s">
        <v>174</v>
      </c>
      <c r="E114" s="3">
        <v>30422142.300000001</v>
      </c>
      <c r="F114" s="3">
        <v>13915177.5</v>
      </c>
      <c r="G114" s="3">
        <v>15652394.800000001</v>
      </c>
      <c r="H114" s="3">
        <v>854570</v>
      </c>
      <c r="I114" s="3">
        <v>19897863.600000001</v>
      </c>
      <c r="J114" s="3">
        <v>10019863.6</v>
      </c>
      <c r="K114" s="3">
        <v>0</v>
      </c>
    </row>
    <row r="115" spans="1:11" ht="15" customHeight="1" x14ac:dyDescent="0.15">
      <c r="A115" s="2" t="s">
        <v>329</v>
      </c>
      <c r="B115" s="1" t="s">
        <v>330</v>
      </c>
      <c r="C115" s="1" t="s">
        <v>312</v>
      </c>
      <c r="D115" s="1" t="s">
        <v>331</v>
      </c>
      <c r="E115" s="3">
        <v>65828</v>
      </c>
      <c r="F115" s="3">
        <v>65828</v>
      </c>
      <c r="G115" s="3" t="s">
        <v>70</v>
      </c>
      <c r="H115" s="3">
        <v>0</v>
      </c>
      <c r="I115" s="3">
        <v>65828</v>
      </c>
      <c r="J115" s="3">
        <v>65828</v>
      </c>
      <c r="K115" s="3">
        <v>0</v>
      </c>
    </row>
    <row r="116" spans="1:11" ht="15" customHeight="1" x14ac:dyDescent="0.15">
      <c r="A116" s="2" t="s">
        <v>332</v>
      </c>
      <c r="B116" s="1" t="s">
        <v>333</v>
      </c>
      <c r="C116" s="1" t="s">
        <v>312</v>
      </c>
      <c r="D116" s="1" t="s">
        <v>334</v>
      </c>
      <c r="E116" s="3">
        <v>0</v>
      </c>
      <c r="F116" s="3" t="s">
        <v>70</v>
      </c>
      <c r="G116" s="3" t="s">
        <v>70</v>
      </c>
      <c r="H116" s="3">
        <v>0</v>
      </c>
      <c r="I116" s="3">
        <v>0</v>
      </c>
      <c r="J116" s="3">
        <v>0</v>
      </c>
      <c r="K116" s="3">
        <v>0</v>
      </c>
    </row>
    <row r="117" spans="1:11" ht="15" customHeight="1" x14ac:dyDescent="0.15">
      <c r="A117" s="2" t="s">
        <v>335</v>
      </c>
      <c r="B117" s="1" t="s">
        <v>336</v>
      </c>
      <c r="C117" s="1" t="s">
        <v>312</v>
      </c>
      <c r="D117" s="1" t="s">
        <v>337</v>
      </c>
      <c r="E117" s="3">
        <v>0</v>
      </c>
      <c r="F117" s="3" t="s">
        <v>70</v>
      </c>
      <c r="G117" s="3" t="s">
        <v>70</v>
      </c>
      <c r="H117" s="3">
        <v>0</v>
      </c>
      <c r="I117" s="3">
        <v>0</v>
      </c>
      <c r="J117" s="3">
        <v>0</v>
      </c>
      <c r="K117" s="3">
        <v>0</v>
      </c>
    </row>
    <row r="118" spans="1:11" ht="15" customHeight="1" x14ac:dyDescent="0.15">
      <c r="A118" s="2" t="s">
        <v>338</v>
      </c>
      <c r="B118" s="1" t="s">
        <v>339</v>
      </c>
      <c r="C118" s="1" t="s">
        <v>312</v>
      </c>
      <c r="D118" s="1" t="s">
        <v>196</v>
      </c>
      <c r="E118" s="3">
        <v>14345238.76</v>
      </c>
      <c r="F118" s="3">
        <v>4665601.05</v>
      </c>
      <c r="G118" s="3">
        <v>3214236.68</v>
      </c>
      <c r="H118" s="3">
        <v>6465401.0300000003</v>
      </c>
      <c r="I118" s="3">
        <v>3373536.85</v>
      </c>
      <c r="J118" s="3">
        <v>3373536.85</v>
      </c>
      <c r="K118" s="3">
        <v>0</v>
      </c>
    </row>
    <row r="119" spans="1:11" ht="23.1" customHeight="1" x14ac:dyDescent="0.15">
      <c r="A119" s="2" t="s">
        <v>340</v>
      </c>
      <c r="B119" s="1" t="s">
        <v>341</v>
      </c>
      <c r="C119" s="1" t="s">
        <v>312</v>
      </c>
      <c r="D119" s="1" t="s">
        <v>307</v>
      </c>
      <c r="E119" s="3">
        <v>9703080.3499999996</v>
      </c>
      <c r="F119" s="3">
        <v>1630887.84</v>
      </c>
      <c r="G119" s="3">
        <v>2942089.52</v>
      </c>
      <c r="H119" s="3">
        <v>5130102.99</v>
      </c>
      <c r="I119" s="3">
        <v>2200000</v>
      </c>
      <c r="J119" s="3">
        <v>2200000</v>
      </c>
      <c r="K119" s="3">
        <v>0</v>
      </c>
    </row>
    <row r="120" spans="1:11" ht="15" customHeight="1" x14ac:dyDescent="0.15">
      <c r="A120" s="2" t="s">
        <v>342</v>
      </c>
      <c r="B120" s="1" t="s">
        <v>343</v>
      </c>
      <c r="C120" s="1" t="s">
        <v>312</v>
      </c>
      <c r="D120" s="1" t="s">
        <v>199</v>
      </c>
      <c r="E120" s="3">
        <v>0</v>
      </c>
      <c r="F120" s="3" t="s">
        <v>70</v>
      </c>
      <c r="G120" s="3" t="s">
        <v>70</v>
      </c>
      <c r="H120" s="3">
        <v>0</v>
      </c>
      <c r="I120" s="3">
        <v>0</v>
      </c>
      <c r="J120" s="3">
        <v>0</v>
      </c>
      <c r="K120" s="3">
        <v>0</v>
      </c>
    </row>
    <row r="121" spans="1:11" ht="15" customHeight="1" x14ac:dyDescent="0.15">
      <c r="A121" s="2" t="s">
        <v>308</v>
      </c>
      <c r="B121" s="1" t="s">
        <v>344</v>
      </c>
      <c r="C121" s="1" t="s">
        <v>312</v>
      </c>
      <c r="D121" s="1" t="s">
        <v>206</v>
      </c>
      <c r="E121" s="3">
        <v>4642158.41</v>
      </c>
      <c r="F121" s="3">
        <v>3034713.21</v>
      </c>
      <c r="G121" s="3">
        <v>272147.15999999997</v>
      </c>
      <c r="H121" s="3">
        <v>1335298.04</v>
      </c>
      <c r="I121" s="3">
        <v>1173536.8500000001</v>
      </c>
      <c r="J121" s="3">
        <v>1173536.8500000001</v>
      </c>
      <c r="K121" s="3">
        <v>0</v>
      </c>
    </row>
    <row r="122" spans="1:11" ht="38.1" customHeight="1" x14ac:dyDescent="0.15">
      <c r="A122" s="2" t="s">
        <v>345</v>
      </c>
      <c r="B122" s="1" t="s">
        <v>346</v>
      </c>
      <c r="C122" s="1" t="s">
        <v>347</v>
      </c>
      <c r="D122" s="1"/>
      <c r="E122" s="3">
        <v>0</v>
      </c>
      <c r="F122" s="3" t="s">
        <v>70</v>
      </c>
      <c r="G122" s="3" t="s">
        <v>70</v>
      </c>
      <c r="H122" s="3">
        <v>0</v>
      </c>
      <c r="I122" s="3">
        <v>0</v>
      </c>
      <c r="J122" s="3">
        <v>0</v>
      </c>
      <c r="K122" s="3">
        <v>0</v>
      </c>
    </row>
    <row r="123" spans="1:11" ht="15" customHeight="1" x14ac:dyDescent="0.15">
      <c r="A123" s="2" t="s">
        <v>348</v>
      </c>
      <c r="B123" s="1" t="s">
        <v>349</v>
      </c>
      <c r="C123" s="1" t="s">
        <v>350</v>
      </c>
      <c r="D123" s="1" t="s">
        <v>321</v>
      </c>
      <c r="E123" s="3">
        <v>32279200.140000001</v>
      </c>
      <c r="F123" s="3">
        <v>26127153.469999999</v>
      </c>
      <c r="G123" s="3">
        <v>4825235.93</v>
      </c>
      <c r="H123" s="3">
        <v>1326810.74</v>
      </c>
      <c r="I123" s="3">
        <v>24457964.77</v>
      </c>
      <c r="J123" s="3">
        <v>24457964.77</v>
      </c>
      <c r="K123" s="3">
        <v>0</v>
      </c>
    </row>
    <row r="124" spans="1:11" ht="15" customHeight="1" x14ac:dyDescent="0.15">
      <c r="A124" s="2" t="s">
        <v>351</v>
      </c>
      <c r="B124" s="1" t="s">
        <v>352</v>
      </c>
      <c r="C124" s="1" t="s">
        <v>353</v>
      </c>
      <c r="D124" s="1"/>
      <c r="E124" s="3">
        <v>0</v>
      </c>
      <c r="F124" s="3" t="s">
        <v>70</v>
      </c>
      <c r="G124" s="3" t="s">
        <v>70</v>
      </c>
      <c r="H124" s="3">
        <v>0</v>
      </c>
      <c r="I124" s="3">
        <v>0</v>
      </c>
      <c r="J124" s="3">
        <v>0</v>
      </c>
      <c r="K124" s="3">
        <v>0</v>
      </c>
    </row>
    <row r="125" spans="1:11" ht="38.1" customHeight="1" x14ac:dyDescent="0.15">
      <c r="A125" s="2" t="s">
        <v>354</v>
      </c>
      <c r="B125" s="1" t="s">
        <v>355</v>
      </c>
      <c r="C125" s="1" t="s">
        <v>356</v>
      </c>
      <c r="D125" s="1"/>
      <c r="E125" s="3">
        <v>0</v>
      </c>
      <c r="F125" s="3" t="s">
        <v>70</v>
      </c>
      <c r="G125" s="3" t="s">
        <v>70</v>
      </c>
      <c r="H125" s="3">
        <v>0</v>
      </c>
      <c r="I125" s="3">
        <v>0</v>
      </c>
      <c r="J125" s="3">
        <v>0</v>
      </c>
      <c r="K125" s="3">
        <v>0</v>
      </c>
    </row>
    <row r="126" spans="1:11" ht="30" customHeight="1" x14ac:dyDescent="0.15">
      <c r="A126" s="2" t="s">
        <v>357</v>
      </c>
      <c r="B126" s="1" t="s">
        <v>358</v>
      </c>
      <c r="C126" s="1" t="s">
        <v>359</v>
      </c>
      <c r="D126" s="1"/>
      <c r="E126" s="3">
        <v>0</v>
      </c>
      <c r="F126" s="3" t="s">
        <v>70</v>
      </c>
      <c r="G126" s="3" t="s">
        <v>70</v>
      </c>
      <c r="H126" s="3">
        <v>0</v>
      </c>
      <c r="I126" s="3">
        <v>0</v>
      </c>
      <c r="J126" s="3">
        <v>0</v>
      </c>
      <c r="K126" s="3">
        <v>0</v>
      </c>
    </row>
    <row r="127" spans="1:11" ht="15" customHeight="1" x14ac:dyDescent="0.15">
      <c r="A127" s="2" t="s">
        <v>360</v>
      </c>
      <c r="B127" s="1" t="s">
        <v>361</v>
      </c>
      <c r="C127" s="1" t="s">
        <v>362</v>
      </c>
      <c r="D127" s="1"/>
      <c r="E127" s="3">
        <v>0</v>
      </c>
      <c r="F127" s="3" t="s">
        <v>70</v>
      </c>
      <c r="G127" s="3" t="s">
        <v>70</v>
      </c>
      <c r="H127" s="3">
        <v>0</v>
      </c>
      <c r="I127" s="3">
        <v>0</v>
      </c>
      <c r="J127" s="3">
        <v>0</v>
      </c>
      <c r="K127" s="3">
        <v>0</v>
      </c>
    </row>
    <row r="128" spans="1:11" ht="15" customHeight="1" x14ac:dyDescent="0.15">
      <c r="A128" s="2" t="s">
        <v>363</v>
      </c>
      <c r="B128" s="1" t="s">
        <v>364</v>
      </c>
      <c r="C128" s="1" t="s">
        <v>365</v>
      </c>
      <c r="D128" s="1"/>
      <c r="E128" s="3">
        <v>0</v>
      </c>
      <c r="F128" s="3" t="s">
        <v>70</v>
      </c>
      <c r="G128" s="3" t="s">
        <v>70</v>
      </c>
      <c r="H128" s="3">
        <v>0</v>
      </c>
      <c r="I128" s="3">
        <v>0</v>
      </c>
      <c r="J128" s="3">
        <v>0</v>
      </c>
      <c r="K128" s="3">
        <v>0</v>
      </c>
    </row>
    <row r="129" spans="1:11" ht="23.1" customHeight="1" x14ac:dyDescent="0.15">
      <c r="A129" s="2" t="s">
        <v>366</v>
      </c>
      <c r="B129" s="1" t="s">
        <v>367</v>
      </c>
      <c r="C129" s="1"/>
      <c r="D129" s="1"/>
      <c r="E129" s="3">
        <v>0</v>
      </c>
      <c r="F129" s="3" t="s">
        <v>70</v>
      </c>
      <c r="G129" s="3" t="s">
        <v>70</v>
      </c>
      <c r="H129" s="3">
        <v>0</v>
      </c>
      <c r="I129" s="3">
        <v>0</v>
      </c>
      <c r="J129" s="3">
        <v>0</v>
      </c>
      <c r="K129" s="3">
        <v>0</v>
      </c>
    </row>
    <row r="130" spans="1:11" ht="15" customHeight="1" x14ac:dyDescent="0.15">
      <c r="A130" s="2" t="s">
        <v>368</v>
      </c>
      <c r="B130" s="1" t="s">
        <v>369</v>
      </c>
      <c r="C130" s="1"/>
      <c r="D130" s="1"/>
      <c r="E130" s="3">
        <v>0</v>
      </c>
      <c r="F130" s="3" t="s">
        <v>70</v>
      </c>
      <c r="G130" s="3" t="s">
        <v>70</v>
      </c>
      <c r="H130" s="3">
        <v>0</v>
      </c>
      <c r="I130" s="3">
        <v>0</v>
      </c>
      <c r="J130" s="3">
        <v>0</v>
      </c>
      <c r="K130" s="3">
        <v>0</v>
      </c>
    </row>
    <row r="131" spans="1:11" ht="15" customHeight="1" x14ac:dyDescent="0.15">
      <c r="A131" s="2" t="s">
        <v>370</v>
      </c>
      <c r="B131" s="1" t="s">
        <v>371</v>
      </c>
      <c r="C131" s="1"/>
      <c r="D131" s="1"/>
      <c r="E131" s="3">
        <v>0</v>
      </c>
      <c r="F131" s="3" t="s">
        <v>70</v>
      </c>
      <c r="G131" s="3" t="s">
        <v>70</v>
      </c>
      <c r="H131" s="3">
        <v>0</v>
      </c>
      <c r="I131" s="3">
        <v>0</v>
      </c>
      <c r="J131" s="3">
        <v>0</v>
      </c>
      <c r="K131" s="3">
        <v>0</v>
      </c>
    </row>
    <row r="132" spans="1:11" ht="15" customHeight="1" x14ac:dyDescent="0.15">
      <c r="A132" s="2" t="s">
        <v>372</v>
      </c>
      <c r="B132" s="1" t="s">
        <v>373</v>
      </c>
      <c r="C132" s="1" t="s">
        <v>62</v>
      </c>
      <c r="D132" s="1"/>
      <c r="E132" s="3">
        <v>1768837.14</v>
      </c>
      <c r="F132" s="3" t="s">
        <v>70</v>
      </c>
      <c r="G132" s="3">
        <v>1768837.14</v>
      </c>
      <c r="H132" s="3">
        <v>0</v>
      </c>
      <c r="I132" s="3">
        <v>0</v>
      </c>
      <c r="J132" s="3">
        <v>0</v>
      </c>
      <c r="K132" s="3">
        <v>0</v>
      </c>
    </row>
    <row r="133" spans="1:11" ht="23.1" customHeight="1" x14ac:dyDescent="0.15">
      <c r="A133" s="2" t="s">
        <v>374</v>
      </c>
      <c r="B133" s="1" t="s">
        <v>375</v>
      </c>
      <c r="C133" s="1" t="s">
        <v>376</v>
      </c>
      <c r="D133" s="1"/>
      <c r="E133" s="3">
        <v>1768837.14</v>
      </c>
      <c r="F133" s="3" t="s">
        <v>70</v>
      </c>
      <c r="G133" s="3">
        <v>1768837.14</v>
      </c>
      <c r="H133" s="3">
        <v>0</v>
      </c>
      <c r="I133" s="3">
        <v>0</v>
      </c>
      <c r="J133" s="3">
        <v>0</v>
      </c>
      <c r="K133" s="3">
        <v>0</v>
      </c>
    </row>
    <row r="134" spans="1:11" ht="15" customHeight="1" x14ac:dyDescent="0.15">
      <c r="A134" s="2" t="s">
        <v>377</v>
      </c>
      <c r="B134" s="1" t="s">
        <v>378</v>
      </c>
      <c r="C134" s="1" t="s">
        <v>376</v>
      </c>
      <c r="D134" s="1"/>
      <c r="E134" s="3">
        <v>0</v>
      </c>
      <c r="F134" s="3" t="s">
        <v>70</v>
      </c>
      <c r="G134" s="3" t="s">
        <v>70</v>
      </c>
      <c r="H134" s="3">
        <v>0</v>
      </c>
      <c r="I134" s="3">
        <v>0</v>
      </c>
      <c r="J134" s="3">
        <v>0</v>
      </c>
      <c r="K134" s="3">
        <v>0</v>
      </c>
    </row>
  </sheetData>
  <sheetProtection password="8C90" sheet="1" objects="1" scenarios="1"/>
  <mergeCells count="11">
    <mergeCell ref="A2:K2"/>
    <mergeCell ref="A4:A6"/>
    <mergeCell ref="B4:B6"/>
    <mergeCell ref="C4:C6"/>
    <mergeCell ref="D4:D6"/>
    <mergeCell ref="E4:K4"/>
    <mergeCell ref="E5:E6"/>
    <mergeCell ref="F5:H5"/>
    <mergeCell ref="I5:I6"/>
    <mergeCell ref="J5:J6"/>
    <mergeCell ref="K5:K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&amp;K00-00926214.O65.496580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/>
  </sheetViews>
  <sheetFormatPr defaultRowHeight="10.5" x14ac:dyDescent="0.15"/>
  <cols>
    <col min="1" max="1" width="9.5703125" customWidth="1"/>
    <col min="2" max="2" width="57.28515625" customWidth="1"/>
    <col min="3" max="4" width="14.28515625" customWidth="1"/>
    <col min="5" max="6" width="19.140625" customWidth="1"/>
    <col min="7" max="10" width="17.140625" customWidth="1"/>
  </cols>
  <sheetData>
    <row r="1" spans="1:10" ht="15" customHeight="1" x14ac:dyDescent="0.15"/>
    <row r="2" spans="1:10" ht="24.95" customHeight="1" x14ac:dyDescent="0.15">
      <c r="A2" s="13" t="s">
        <v>379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" customHeight="1" x14ac:dyDescent="0.15"/>
    <row r="4" spans="1:10" ht="24.95" customHeight="1" x14ac:dyDescent="0.15">
      <c r="A4" s="18" t="s">
        <v>380</v>
      </c>
      <c r="B4" s="18" t="s">
        <v>47</v>
      </c>
      <c r="C4" s="18" t="s">
        <v>48</v>
      </c>
      <c r="D4" s="18" t="s">
        <v>381</v>
      </c>
      <c r="E4" s="18" t="s">
        <v>49</v>
      </c>
      <c r="F4" s="18" t="s">
        <v>382</v>
      </c>
      <c r="G4" s="18" t="s">
        <v>51</v>
      </c>
      <c r="H4" s="18"/>
      <c r="I4" s="18"/>
      <c r="J4" s="18"/>
    </row>
    <row r="5" spans="1:10" ht="50.1" customHeight="1" x14ac:dyDescent="0.15">
      <c r="A5" s="18"/>
      <c r="B5" s="18"/>
      <c r="C5" s="18"/>
      <c r="D5" s="18"/>
      <c r="E5" s="18"/>
      <c r="F5" s="18"/>
      <c r="G5" s="1" t="s">
        <v>383</v>
      </c>
      <c r="H5" s="1" t="s">
        <v>384</v>
      </c>
      <c r="I5" s="1" t="s">
        <v>385</v>
      </c>
      <c r="J5" s="1" t="s">
        <v>386</v>
      </c>
    </row>
    <row r="6" spans="1:10" ht="20.100000000000001" customHeight="1" x14ac:dyDescent="0.15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</row>
    <row r="7" spans="1:10" ht="15" customHeight="1" x14ac:dyDescent="0.15">
      <c r="A7" s="1" t="s">
        <v>387</v>
      </c>
      <c r="B7" s="2" t="s">
        <v>388</v>
      </c>
      <c r="C7" s="1" t="s">
        <v>389</v>
      </c>
      <c r="D7" s="1"/>
      <c r="E7" s="1"/>
      <c r="F7" s="1"/>
      <c r="G7" s="3">
        <v>89637646.959999993</v>
      </c>
      <c r="H7" s="3">
        <v>49670002.289999999</v>
      </c>
      <c r="I7" s="3">
        <v>39792002.289999999</v>
      </c>
      <c r="J7" s="3" t="s">
        <v>390</v>
      </c>
    </row>
    <row r="8" spans="1:10" ht="173.1" customHeight="1" x14ac:dyDescent="0.15">
      <c r="A8" s="1" t="s">
        <v>391</v>
      </c>
      <c r="B8" s="2" t="s">
        <v>392</v>
      </c>
      <c r="C8" s="1" t="s">
        <v>393</v>
      </c>
      <c r="D8" s="1"/>
      <c r="E8" s="1"/>
      <c r="F8" s="1"/>
      <c r="G8" s="3">
        <v>0</v>
      </c>
      <c r="H8" s="3">
        <v>0</v>
      </c>
      <c r="I8" s="3">
        <v>0</v>
      </c>
      <c r="J8" s="3" t="s">
        <v>390</v>
      </c>
    </row>
    <row r="9" spans="1:10" ht="45" customHeight="1" x14ac:dyDescent="0.15">
      <c r="A9" s="1" t="s">
        <v>394</v>
      </c>
      <c r="B9" s="2" t="s">
        <v>395</v>
      </c>
      <c r="C9" s="1" t="s">
        <v>396</v>
      </c>
      <c r="D9" s="1"/>
      <c r="E9" s="1"/>
      <c r="F9" s="1"/>
      <c r="G9" s="3">
        <v>0</v>
      </c>
      <c r="H9" s="3">
        <v>0</v>
      </c>
      <c r="I9" s="3">
        <v>0</v>
      </c>
      <c r="J9" s="3" t="s">
        <v>390</v>
      </c>
    </row>
    <row r="10" spans="1:10" ht="45" customHeight="1" x14ac:dyDescent="0.15">
      <c r="A10" s="1" t="s">
        <v>397</v>
      </c>
      <c r="B10" s="2" t="s">
        <v>398</v>
      </c>
      <c r="C10" s="1" t="s">
        <v>399</v>
      </c>
      <c r="D10" s="1"/>
      <c r="E10" s="1"/>
      <c r="F10" s="1"/>
      <c r="G10" s="3">
        <v>62969764.130000003</v>
      </c>
      <c r="H10" s="3">
        <v>0</v>
      </c>
      <c r="I10" s="3">
        <v>0</v>
      </c>
      <c r="J10" s="3" t="s">
        <v>390</v>
      </c>
    </row>
    <row r="11" spans="1:10" ht="15" customHeight="1" x14ac:dyDescent="0.15">
      <c r="A11" s="1" t="s">
        <v>400</v>
      </c>
      <c r="B11" s="2" t="s">
        <v>401</v>
      </c>
      <c r="C11" s="1" t="s">
        <v>402</v>
      </c>
      <c r="D11" s="1"/>
      <c r="E11" s="1"/>
      <c r="F11" s="1"/>
      <c r="G11" s="3">
        <v>62969764.130000003</v>
      </c>
      <c r="H11" s="3">
        <v>0</v>
      </c>
      <c r="I11" s="3">
        <v>0</v>
      </c>
      <c r="J11" s="3" t="s">
        <v>390</v>
      </c>
    </row>
    <row r="12" spans="1:10" ht="15" customHeight="1" x14ac:dyDescent="0.15">
      <c r="A12" s="1" t="s">
        <v>403</v>
      </c>
      <c r="B12" s="2" t="s">
        <v>404</v>
      </c>
      <c r="C12" s="1" t="s">
        <v>405</v>
      </c>
      <c r="D12" s="1"/>
      <c r="E12" s="1"/>
      <c r="F12" s="1"/>
      <c r="G12" s="3">
        <v>0</v>
      </c>
      <c r="H12" s="3">
        <v>0</v>
      </c>
      <c r="I12" s="3">
        <v>0</v>
      </c>
      <c r="J12" s="3" t="s">
        <v>390</v>
      </c>
    </row>
    <row r="13" spans="1:10" ht="45" customHeight="1" x14ac:dyDescent="0.15">
      <c r="A13" s="1" t="s">
        <v>406</v>
      </c>
      <c r="B13" s="2" t="s">
        <v>407</v>
      </c>
      <c r="C13" s="1" t="s">
        <v>408</v>
      </c>
      <c r="D13" s="1"/>
      <c r="E13" s="1"/>
      <c r="F13" s="1"/>
      <c r="G13" s="3">
        <v>26667882.829999998</v>
      </c>
      <c r="H13" s="3">
        <v>49670002.289999999</v>
      </c>
      <c r="I13" s="3">
        <v>39792002.289999999</v>
      </c>
      <c r="J13" s="3" t="s">
        <v>390</v>
      </c>
    </row>
    <row r="14" spans="1:10" ht="45" customHeight="1" x14ac:dyDescent="0.15">
      <c r="A14" s="1" t="s">
        <v>409</v>
      </c>
      <c r="B14" s="2" t="s">
        <v>410</v>
      </c>
      <c r="C14" s="1" t="s">
        <v>411</v>
      </c>
      <c r="D14" s="1"/>
      <c r="E14" s="1"/>
      <c r="F14" s="1"/>
      <c r="G14" s="3">
        <v>9140035.0299999993</v>
      </c>
      <c r="H14" s="3">
        <v>34994740.149999999</v>
      </c>
      <c r="I14" s="3">
        <v>34994740.149999999</v>
      </c>
      <c r="J14" s="3" t="s">
        <v>390</v>
      </c>
    </row>
    <row r="15" spans="1:10" ht="15" customHeight="1" x14ac:dyDescent="0.15">
      <c r="A15" s="1" t="s">
        <v>412</v>
      </c>
      <c r="B15" s="2" t="s">
        <v>401</v>
      </c>
      <c r="C15" s="1" t="s">
        <v>413</v>
      </c>
      <c r="D15" s="1"/>
      <c r="E15" s="1"/>
      <c r="F15" s="1"/>
      <c r="G15" s="3">
        <v>9140035.0299999993</v>
      </c>
      <c r="H15" s="3">
        <v>34994740.149999999</v>
      </c>
      <c r="I15" s="3">
        <v>34994740.149999999</v>
      </c>
      <c r="J15" s="3" t="s">
        <v>390</v>
      </c>
    </row>
    <row r="16" spans="1:10" ht="15" customHeight="1" x14ac:dyDescent="0.15">
      <c r="A16" s="1" t="s">
        <v>414</v>
      </c>
      <c r="B16" s="2" t="s">
        <v>404</v>
      </c>
      <c r="C16" s="1" t="s">
        <v>415</v>
      </c>
      <c r="D16" s="1"/>
      <c r="E16" s="1"/>
      <c r="F16" s="1"/>
      <c r="G16" s="3">
        <v>0</v>
      </c>
      <c r="H16" s="3">
        <v>0</v>
      </c>
      <c r="I16" s="3">
        <v>0</v>
      </c>
      <c r="J16" s="3" t="s">
        <v>390</v>
      </c>
    </row>
    <row r="17" spans="1:10" ht="45" customHeight="1" x14ac:dyDescent="0.15">
      <c r="A17" s="1" t="s">
        <v>416</v>
      </c>
      <c r="B17" s="2" t="s">
        <v>417</v>
      </c>
      <c r="C17" s="1" t="s">
        <v>418</v>
      </c>
      <c r="D17" s="1"/>
      <c r="E17" s="1"/>
      <c r="F17" s="1"/>
      <c r="G17" s="3">
        <v>11100356.77</v>
      </c>
      <c r="H17" s="3">
        <v>9878000</v>
      </c>
      <c r="I17" s="3">
        <v>0</v>
      </c>
      <c r="J17" s="3" t="s">
        <v>390</v>
      </c>
    </row>
    <row r="18" spans="1:10" ht="15" customHeight="1" x14ac:dyDescent="0.15">
      <c r="A18" s="1" t="s">
        <v>419</v>
      </c>
      <c r="B18" s="2" t="s">
        <v>401</v>
      </c>
      <c r="C18" s="1" t="s">
        <v>420</v>
      </c>
      <c r="D18" s="1"/>
      <c r="E18" s="1"/>
      <c r="F18" s="1"/>
      <c r="G18" s="3">
        <v>11100356.77</v>
      </c>
      <c r="H18" s="3">
        <v>9878000</v>
      </c>
      <c r="I18" s="3">
        <v>0</v>
      </c>
      <c r="J18" s="3" t="s">
        <v>390</v>
      </c>
    </row>
    <row r="19" spans="1:10" ht="15" customHeight="1" x14ac:dyDescent="0.15">
      <c r="A19" s="1" t="s">
        <v>421</v>
      </c>
      <c r="B19" s="2" t="s">
        <v>404</v>
      </c>
      <c r="C19" s="1" t="s">
        <v>422</v>
      </c>
      <c r="D19" s="1"/>
      <c r="E19" s="1"/>
      <c r="F19" s="1"/>
      <c r="G19" s="3">
        <v>0</v>
      </c>
      <c r="H19" s="3">
        <v>0</v>
      </c>
      <c r="I19" s="3">
        <v>0</v>
      </c>
      <c r="J19" s="3" t="s">
        <v>390</v>
      </c>
    </row>
    <row r="20" spans="1:10" ht="30" customHeight="1" x14ac:dyDescent="0.15">
      <c r="A20" s="1" t="s">
        <v>423</v>
      </c>
      <c r="B20" s="2" t="s">
        <v>424</v>
      </c>
      <c r="C20" s="1" t="s">
        <v>425</v>
      </c>
      <c r="D20" s="1"/>
      <c r="E20" s="1"/>
      <c r="F20" s="1"/>
      <c r="G20" s="3">
        <v>0</v>
      </c>
      <c r="H20" s="3">
        <v>0</v>
      </c>
      <c r="I20" s="3">
        <v>0</v>
      </c>
      <c r="J20" s="3" t="s">
        <v>390</v>
      </c>
    </row>
    <row r="21" spans="1:10" ht="15" customHeight="1" x14ac:dyDescent="0.15">
      <c r="A21" s="1" t="s">
        <v>426</v>
      </c>
      <c r="B21" s="2" t="s">
        <v>427</v>
      </c>
      <c r="C21" s="1" t="s">
        <v>428</v>
      </c>
      <c r="D21" s="1"/>
      <c r="E21" s="1"/>
      <c r="F21" s="1"/>
      <c r="G21" s="3">
        <v>0</v>
      </c>
      <c r="H21" s="3">
        <v>0</v>
      </c>
      <c r="I21" s="3">
        <v>0</v>
      </c>
      <c r="J21" s="3" t="s">
        <v>390</v>
      </c>
    </row>
    <row r="22" spans="1:10" ht="15" customHeight="1" x14ac:dyDescent="0.15">
      <c r="A22" s="1" t="s">
        <v>429</v>
      </c>
      <c r="B22" s="2" t="s">
        <v>401</v>
      </c>
      <c r="C22" s="1" t="s">
        <v>430</v>
      </c>
      <c r="D22" s="1"/>
      <c r="E22" s="1"/>
      <c r="F22" s="1"/>
      <c r="G22" s="3">
        <v>0</v>
      </c>
      <c r="H22" s="3">
        <v>0</v>
      </c>
      <c r="I22" s="3">
        <v>0</v>
      </c>
      <c r="J22" s="3" t="s">
        <v>390</v>
      </c>
    </row>
    <row r="23" spans="1:10" ht="15" customHeight="1" x14ac:dyDescent="0.15">
      <c r="A23" s="1" t="s">
        <v>431</v>
      </c>
      <c r="B23" s="2" t="s">
        <v>404</v>
      </c>
      <c r="C23" s="1" t="s">
        <v>432</v>
      </c>
      <c r="D23" s="1"/>
      <c r="E23" s="1"/>
      <c r="F23" s="1"/>
      <c r="G23" s="3">
        <v>0</v>
      </c>
      <c r="H23" s="3">
        <v>0</v>
      </c>
      <c r="I23" s="3">
        <v>0</v>
      </c>
      <c r="J23" s="3" t="s">
        <v>390</v>
      </c>
    </row>
    <row r="24" spans="1:10" ht="15" customHeight="1" x14ac:dyDescent="0.15">
      <c r="A24" s="1" t="s">
        <v>433</v>
      </c>
      <c r="B24" s="2" t="s">
        <v>434</v>
      </c>
      <c r="C24" s="1" t="s">
        <v>435</v>
      </c>
      <c r="D24" s="1"/>
      <c r="E24" s="1"/>
      <c r="F24" s="1"/>
      <c r="G24" s="3">
        <v>6427491.0300000003</v>
      </c>
      <c r="H24" s="3">
        <v>4797262.1399999997</v>
      </c>
      <c r="I24" s="3">
        <v>4797262.1399999997</v>
      </c>
      <c r="J24" s="3" t="s">
        <v>390</v>
      </c>
    </row>
    <row r="25" spans="1:10" ht="15" customHeight="1" x14ac:dyDescent="0.15">
      <c r="A25" s="1" t="s">
        <v>436</v>
      </c>
      <c r="B25" s="2" t="s">
        <v>401</v>
      </c>
      <c r="C25" s="1" t="s">
        <v>437</v>
      </c>
      <c r="D25" s="1"/>
      <c r="E25" s="1"/>
      <c r="F25" s="1"/>
      <c r="G25" s="3">
        <v>6427491.0300000003</v>
      </c>
      <c r="H25" s="3">
        <v>4797262.1399999997</v>
      </c>
      <c r="I25" s="3">
        <v>4797262.1399999997</v>
      </c>
      <c r="J25" s="3" t="s">
        <v>390</v>
      </c>
    </row>
    <row r="26" spans="1:10" ht="15" customHeight="1" x14ac:dyDescent="0.15">
      <c r="A26" s="1" t="s">
        <v>438</v>
      </c>
      <c r="B26" s="2" t="s">
        <v>404</v>
      </c>
      <c r="C26" s="1" t="s">
        <v>439</v>
      </c>
      <c r="D26" s="1"/>
      <c r="E26" s="1"/>
      <c r="F26" s="1"/>
      <c r="G26" s="3">
        <v>0</v>
      </c>
      <c r="H26" s="3">
        <v>0</v>
      </c>
      <c r="I26" s="3">
        <v>0</v>
      </c>
      <c r="J26" s="3" t="s">
        <v>390</v>
      </c>
    </row>
    <row r="27" spans="1:10" ht="45" customHeight="1" x14ac:dyDescent="0.15">
      <c r="A27" s="1" t="s">
        <v>440</v>
      </c>
      <c r="B27" s="2" t="s">
        <v>441</v>
      </c>
      <c r="C27" s="1" t="s">
        <v>442</v>
      </c>
      <c r="D27" s="1"/>
      <c r="E27" s="1"/>
      <c r="F27" s="1"/>
      <c r="G27" s="3">
        <v>26667882.829999998</v>
      </c>
      <c r="H27" s="3">
        <v>49670002.289999999</v>
      </c>
      <c r="I27" s="3">
        <v>39792002.289999999</v>
      </c>
      <c r="J27" s="3" t="s">
        <v>390</v>
      </c>
    </row>
    <row r="28" spans="1:10" ht="15" customHeight="1" x14ac:dyDescent="0.15">
      <c r="A28" s="1" t="s">
        <v>443</v>
      </c>
      <c r="B28" s="2" t="s">
        <v>444</v>
      </c>
      <c r="C28" s="1" t="s">
        <v>445</v>
      </c>
      <c r="D28" s="1" t="s">
        <v>446</v>
      </c>
      <c r="E28" s="1"/>
      <c r="F28" s="1"/>
      <c r="G28" s="3">
        <v>26667882.829999998</v>
      </c>
      <c r="H28" s="3">
        <v>49670002.289999999</v>
      </c>
      <c r="I28" s="3">
        <v>0</v>
      </c>
      <c r="J28" s="3" t="s">
        <v>390</v>
      </c>
    </row>
    <row r="29" spans="1:10" ht="15" customHeight="1" x14ac:dyDescent="0.15">
      <c r="A29" s="1" t="s">
        <v>447</v>
      </c>
      <c r="B29" s="2" t="s">
        <v>444</v>
      </c>
      <c r="C29" s="1" t="s">
        <v>448</v>
      </c>
      <c r="D29" s="1" t="s">
        <v>449</v>
      </c>
      <c r="E29" s="1"/>
      <c r="F29" s="1"/>
      <c r="G29" s="3">
        <v>0</v>
      </c>
      <c r="H29" s="3">
        <v>0</v>
      </c>
      <c r="I29" s="3">
        <v>39792002.289999999</v>
      </c>
      <c r="J29" s="3" t="s">
        <v>390</v>
      </c>
    </row>
    <row r="30" spans="1:10" ht="15" customHeight="1" x14ac:dyDescent="0.15">
      <c r="A30" s="1" t="s">
        <v>450</v>
      </c>
      <c r="B30" s="2" t="s">
        <v>444</v>
      </c>
      <c r="C30" s="1" t="s">
        <v>451</v>
      </c>
      <c r="D30" s="1" t="s">
        <v>452</v>
      </c>
      <c r="E30" s="1"/>
      <c r="F30" s="1"/>
      <c r="G30" s="3">
        <v>0</v>
      </c>
      <c r="H30" s="3">
        <v>0</v>
      </c>
      <c r="I30" s="3">
        <v>0</v>
      </c>
      <c r="J30" s="3" t="s">
        <v>390</v>
      </c>
    </row>
    <row r="31" spans="1:10" ht="45" customHeight="1" x14ac:dyDescent="0.15">
      <c r="A31" s="1" t="s">
        <v>453</v>
      </c>
      <c r="B31" s="2" t="s">
        <v>454</v>
      </c>
      <c r="C31" s="1" t="s">
        <v>455</v>
      </c>
      <c r="D31" s="1"/>
      <c r="E31" s="1"/>
      <c r="F31" s="1"/>
      <c r="G31" s="3">
        <v>0</v>
      </c>
      <c r="H31" s="3">
        <v>0</v>
      </c>
      <c r="I31" s="3">
        <v>0</v>
      </c>
      <c r="J31" s="3" t="s">
        <v>390</v>
      </c>
    </row>
    <row r="32" spans="1:10" ht="15" customHeight="1" x14ac:dyDescent="0.15">
      <c r="A32" s="1" t="s">
        <v>456</v>
      </c>
      <c r="B32" s="2" t="s">
        <v>444</v>
      </c>
      <c r="C32" s="1" t="s">
        <v>457</v>
      </c>
      <c r="D32" s="1" t="s">
        <v>446</v>
      </c>
      <c r="E32" s="1"/>
      <c r="F32" s="1"/>
      <c r="G32" s="3">
        <v>0</v>
      </c>
      <c r="H32" s="3">
        <v>0</v>
      </c>
      <c r="I32" s="3">
        <v>0</v>
      </c>
      <c r="J32" s="3" t="s">
        <v>390</v>
      </c>
    </row>
    <row r="33" spans="1:10" ht="15" customHeight="1" x14ac:dyDescent="0.15">
      <c r="A33" s="1" t="s">
        <v>458</v>
      </c>
      <c r="B33" s="2" t="s">
        <v>444</v>
      </c>
      <c r="C33" s="1" t="s">
        <v>459</v>
      </c>
      <c r="D33" s="1" t="s">
        <v>449</v>
      </c>
      <c r="E33" s="1"/>
      <c r="F33" s="1"/>
      <c r="G33" s="3">
        <v>0</v>
      </c>
      <c r="H33" s="3">
        <v>0</v>
      </c>
      <c r="I33" s="3">
        <v>0</v>
      </c>
      <c r="J33" s="3" t="s">
        <v>390</v>
      </c>
    </row>
    <row r="34" spans="1:10" ht="15" customHeight="1" x14ac:dyDescent="0.15">
      <c r="A34" s="1" t="s">
        <v>460</v>
      </c>
      <c r="B34" s="2" t="s">
        <v>444</v>
      </c>
      <c r="C34" s="1" t="s">
        <v>461</v>
      </c>
      <c r="D34" s="1" t="s">
        <v>452</v>
      </c>
      <c r="E34" s="1"/>
      <c r="F34" s="1"/>
      <c r="G34" s="3">
        <v>0</v>
      </c>
      <c r="H34" s="3">
        <v>0</v>
      </c>
      <c r="I34" s="3">
        <v>0</v>
      </c>
      <c r="J34" s="3" t="s">
        <v>390</v>
      </c>
    </row>
    <row r="35" spans="1:10" ht="15" customHeight="1" x14ac:dyDescent="0.15"/>
    <row r="36" spans="1:10" ht="39.950000000000003" customHeight="1" x14ac:dyDescent="0.15">
      <c r="A36" s="26" t="s">
        <v>462</v>
      </c>
      <c r="B36" s="26"/>
      <c r="C36" s="14" t="s">
        <v>3</v>
      </c>
      <c r="D36" s="14"/>
      <c r="E36" s="8"/>
      <c r="F36" s="14" t="s">
        <v>7</v>
      </c>
      <c r="G36" s="14"/>
    </row>
    <row r="37" spans="1:10" ht="20.100000000000001" customHeight="1" x14ac:dyDescent="0.15">
      <c r="C37" s="16" t="s">
        <v>463</v>
      </c>
      <c r="D37" s="16"/>
      <c r="E37" s="5" t="s">
        <v>8</v>
      </c>
      <c r="F37" s="16" t="s">
        <v>9</v>
      </c>
      <c r="G37" s="16"/>
    </row>
    <row r="38" spans="1:10" ht="15" customHeight="1" x14ac:dyDescent="0.15"/>
    <row r="39" spans="1:10" ht="30" customHeight="1" x14ac:dyDescent="0.15">
      <c r="A39" s="26" t="s">
        <v>464</v>
      </c>
      <c r="B39" s="26"/>
      <c r="C39" s="14" t="s">
        <v>465</v>
      </c>
      <c r="D39" s="14"/>
      <c r="E39" s="8" t="s">
        <v>466</v>
      </c>
      <c r="F39" s="14" t="s">
        <v>467</v>
      </c>
      <c r="G39" s="14"/>
    </row>
    <row r="40" spans="1:10" ht="20.100000000000001" customHeight="1" x14ac:dyDescent="0.15">
      <c r="C40" s="16" t="s">
        <v>463</v>
      </c>
      <c r="D40" s="16"/>
      <c r="E40" s="5" t="s">
        <v>468</v>
      </c>
      <c r="F40" s="16" t="s">
        <v>469</v>
      </c>
      <c r="G40" s="16"/>
    </row>
    <row r="41" spans="1:10" ht="20.100000000000001" customHeight="1" x14ac:dyDescent="0.15">
      <c r="A41" s="16" t="s">
        <v>470</v>
      </c>
      <c r="B41" s="16"/>
    </row>
    <row r="42" spans="1:10" ht="20.100000000000001" customHeight="1" x14ac:dyDescent="0.15"/>
    <row r="43" spans="1:10" ht="20.100000000000001" customHeight="1" x14ac:dyDescent="0.15">
      <c r="B43" s="23" t="s">
        <v>34</v>
      </c>
      <c r="C43" s="23"/>
      <c r="E43" s="23" t="s">
        <v>34</v>
      </c>
      <c r="F43" s="23"/>
      <c r="G43" s="23"/>
    </row>
    <row r="44" spans="1:10" ht="20.100000000000001" customHeight="1" x14ac:dyDescent="0.15">
      <c r="B44" s="24" t="s">
        <v>35</v>
      </c>
      <c r="C44" s="24"/>
      <c r="E44" s="24" t="s">
        <v>36</v>
      </c>
      <c r="F44" s="24"/>
      <c r="G44" s="24"/>
    </row>
    <row r="45" spans="1:10" ht="20.100000000000001" customHeight="1" x14ac:dyDescent="0.15">
      <c r="B45" s="24" t="s">
        <v>37</v>
      </c>
      <c r="C45" s="24"/>
      <c r="E45" s="24" t="s">
        <v>38</v>
      </c>
      <c r="F45" s="24"/>
      <c r="G45" s="24"/>
    </row>
    <row r="46" spans="1:10" ht="20.100000000000001" customHeight="1" x14ac:dyDescent="0.15">
      <c r="B46" s="24" t="s">
        <v>39</v>
      </c>
      <c r="C46" s="24"/>
      <c r="E46" s="24" t="s">
        <v>40</v>
      </c>
      <c r="F46" s="24"/>
      <c r="G46" s="24"/>
    </row>
    <row r="47" spans="1:10" ht="20.100000000000001" customHeight="1" x14ac:dyDescent="0.15">
      <c r="B47" s="24" t="s">
        <v>41</v>
      </c>
      <c r="C47" s="24"/>
      <c r="E47" s="24" t="s">
        <v>42</v>
      </c>
      <c r="F47" s="24"/>
      <c r="G47" s="24"/>
    </row>
    <row r="48" spans="1:10" ht="20.100000000000001" customHeight="1" x14ac:dyDescent="0.15">
      <c r="B48" s="24" t="s">
        <v>43</v>
      </c>
      <c r="C48" s="24"/>
      <c r="E48" s="24" t="s">
        <v>43</v>
      </c>
      <c r="F48" s="24"/>
      <c r="G48" s="24"/>
    </row>
    <row r="49" spans="2:7" ht="20.100000000000001" customHeight="1" x14ac:dyDescent="0.15">
      <c r="B49" s="25" t="s">
        <v>44</v>
      </c>
      <c r="C49" s="25"/>
      <c r="E49" s="25" t="s">
        <v>45</v>
      </c>
      <c r="F49" s="25"/>
      <c r="G49" s="25"/>
    </row>
  </sheetData>
  <sheetProtection password="8C90" sheet="1" objects="1" scenarios="1"/>
  <mergeCells count="33">
    <mergeCell ref="B48:C48"/>
    <mergeCell ref="E48:G48"/>
    <mergeCell ref="B49:C49"/>
    <mergeCell ref="E49:G49"/>
    <mergeCell ref="B45:C45"/>
    <mergeCell ref="E45:G45"/>
    <mergeCell ref="B46:C46"/>
    <mergeCell ref="E46:G46"/>
    <mergeCell ref="B47:C47"/>
    <mergeCell ref="E47:G47"/>
    <mergeCell ref="A41:B41"/>
    <mergeCell ref="B43:C43"/>
    <mergeCell ref="E43:G43"/>
    <mergeCell ref="B44:C44"/>
    <mergeCell ref="E44:G44"/>
    <mergeCell ref="A39:B39"/>
    <mergeCell ref="C39:D39"/>
    <mergeCell ref="F39:G39"/>
    <mergeCell ref="C40:D40"/>
    <mergeCell ref="F40:G40"/>
    <mergeCell ref="A36:B36"/>
    <mergeCell ref="C36:D36"/>
    <mergeCell ref="F36:G36"/>
    <mergeCell ref="C37:D37"/>
    <mergeCell ref="F37:G37"/>
    <mergeCell ref="A2:J2"/>
    <mergeCell ref="A4:A5"/>
    <mergeCell ref="B4:B5"/>
    <mergeCell ref="C4:C5"/>
    <mergeCell ref="D4:D5"/>
    <mergeCell ref="E4:E5"/>
    <mergeCell ref="F4:F5"/>
    <mergeCell ref="G4:J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&amp;K00-00926214.O65.496580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3"/>
  <sheetViews>
    <sheetView workbookViewId="0"/>
  </sheetViews>
  <sheetFormatPr defaultRowHeight="10.5" x14ac:dyDescent="0.15"/>
  <cols>
    <col min="1" max="1" width="11.42578125" customWidth="1"/>
    <col min="2" max="2" width="57.28515625" customWidth="1"/>
    <col min="3" max="11" width="19.140625" customWidth="1"/>
  </cols>
  <sheetData>
    <row r="1" spans="1:11" ht="24.95" customHeight="1" x14ac:dyDescent="0.15">
      <c r="A1" s="27" t="s">
        <v>471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5" customHeight="1" x14ac:dyDescent="0.15"/>
    <row r="3" spans="1:11" ht="24.95" customHeight="1" x14ac:dyDescent="0.15">
      <c r="A3" s="27" t="s">
        <v>472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5" customHeight="1" x14ac:dyDescent="0.15"/>
    <row r="5" spans="1:11" ht="24.95" customHeight="1" x14ac:dyDescent="0.15">
      <c r="A5" s="27" t="s">
        <v>473</v>
      </c>
      <c r="B5" s="27"/>
      <c r="C5" s="27"/>
      <c r="D5" s="27"/>
      <c r="E5" s="27"/>
      <c r="F5" s="27"/>
      <c r="G5" s="27"/>
      <c r="H5" s="27"/>
      <c r="I5" s="27"/>
      <c r="J5" s="27"/>
    </row>
    <row r="6" spans="1:11" ht="24.95" customHeight="1" x14ac:dyDescent="0.15"/>
    <row r="7" spans="1:11" ht="24.95" customHeight="1" x14ac:dyDescent="0.15">
      <c r="A7" s="28" t="s">
        <v>474</v>
      </c>
      <c r="B7" s="28"/>
      <c r="C7" s="29" t="s">
        <v>121</v>
      </c>
      <c r="D7" s="29"/>
      <c r="E7" s="29"/>
      <c r="F7" s="29"/>
      <c r="G7" s="29"/>
      <c r="H7" s="29"/>
      <c r="I7" s="29"/>
      <c r="J7" s="29"/>
      <c r="K7" s="29"/>
    </row>
    <row r="8" spans="1:11" ht="24.95" customHeight="1" x14ac:dyDescent="0.15">
      <c r="A8" s="28" t="s">
        <v>475</v>
      </c>
      <c r="B8" s="28"/>
      <c r="C8" s="29" t="s">
        <v>476</v>
      </c>
      <c r="D8" s="29"/>
      <c r="E8" s="29"/>
      <c r="F8" s="29"/>
      <c r="G8" s="29"/>
      <c r="H8" s="29"/>
      <c r="I8" s="29"/>
      <c r="J8" s="29"/>
      <c r="K8" s="29"/>
    </row>
    <row r="9" spans="1:11" ht="15" customHeight="1" x14ac:dyDescent="0.15"/>
    <row r="10" spans="1:11" ht="24.95" customHeight="1" x14ac:dyDescent="0.15">
      <c r="A10" s="16" t="s">
        <v>477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1" ht="24.95" customHeight="1" x14ac:dyDescent="0.15"/>
    <row r="12" spans="1:11" ht="50.1" customHeight="1" x14ac:dyDescent="0.15">
      <c r="A12" s="18" t="s">
        <v>380</v>
      </c>
      <c r="B12" s="18" t="s">
        <v>478</v>
      </c>
      <c r="C12" s="18" t="s">
        <v>479</v>
      </c>
      <c r="D12" s="18" t="s">
        <v>480</v>
      </c>
      <c r="E12" s="18"/>
      <c r="F12" s="18"/>
      <c r="G12" s="18"/>
      <c r="H12" s="18" t="s">
        <v>481</v>
      </c>
      <c r="I12" s="18"/>
      <c r="J12" s="18"/>
      <c r="K12" s="18"/>
    </row>
    <row r="13" spans="1:11" ht="50.1" customHeight="1" x14ac:dyDescent="0.15">
      <c r="A13" s="18"/>
      <c r="B13" s="18"/>
      <c r="C13" s="18"/>
      <c r="D13" s="18" t="s">
        <v>482</v>
      </c>
      <c r="E13" s="18" t="s">
        <v>53</v>
      </c>
      <c r="F13" s="18"/>
      <c r="G13" s="18"/>
      <c r="H13" s="18" t="s">
        <v>482</v>
      </c>
      <c r="I13" s="18" t="s">
        <v>53</v>
      </c>
      <c r="J13" s="18"/>
      <c r="K13" s="18"/>
    </row>
    <row r="14" spans="1:11" ht="50.1" customHeight="1" x14ac:dyDescent="0.15">
      <c r="A14" s="18"/>
      <c r="B14" s="18"/>
      <c r="C14" s="18"/>
      <c r="D14" s="18"/>
      <c r="E14" s="1" t="s">
        <v>483</v>
      </c>
      <c r="F14" s="1" t="s">
        <v>484</v>
      </c>
      <c r="G14" s="1" t="s">
        <v>485</v>
      </c>
      <c r="H14" s="18"/>
      <c r="I14" s="1" t="s">
        <v>483</v>
      </c>
      <c r="J14" s="1" t="s">
        <v>484</v>
      </c>
      <c r="K14" s="1" t="s">
        <v>485</v>
      </c>
    </row>
    <row r="15" spans="1:11" ht="24.95" customHeight="1" x14ac:dyDescent="0.15">
      <c r="A15" s="1" t="s">
        <v>387</v>
      </c>
      <c r="B15" s="1" t="s">
        <v>486</v>
      </c>
      <c r="C15" s="1" t="s">
        <v>487</v>
      </c>
      <c r="D15" s="1" t="s">
        <v>488</v>
      </c>
      <c r="E15" s="1" t="s">
        <v>489</v>
      </c>
      <c r="F15" s="1" t="s">
        <v>490</v>
      </c>
      <c r="G15" s="1" t="s">
        <v>491</v>
      </c>
      <c r="H15" s="1" t="s">
        <v>492</v>
      </c>
      <c r="I15" s="1" t="s">
        <v>493</v>
      </c>
      <c r="J15" s="1" t="s">
        <v>494</v>
      </c>
      <c r="K15" s="1" t="s">
        <v>495</v>
      </c>
    </row>
    <row r="16" spans="1:11" ht="21" x14ac:dyDescent="0.15">
      <c r="A16" s="1" t="s">
        <v>387</v>
      </c>
      <c r="B16" s="2" t="s">
        <v>496</v>
      </c>
      <c r="C16" s="3">
        <v>1</v>
      </c>
      <c r="D16" s="3">
        <v>151000</v>
      </c>
      <c r="E16" s="3">
        <v>33798.5</v>
      </c>
      <c r="F16" s="3">
        <v>0</v>
      </c>
      <c r="G16" s="3">
        <v>117201.5</v>
      </c>
      <c r="H16" s="3">
        <f t="shared" ref="H16:H47" si="0">ROUND(I16+J16+K16,2)</f>
        <v>1812000</v>
      </c>
      <c r="I16" s="3">
        <v>405582</v>
      </c>
      <c r="J16" s="3">
        <v>0</v>
      </c>
      <c r="K16" s="3">
        <v>1406418</v>
      </c>
    </row>
    <row r="17" spans="1:11" ht="21" x14ac:dyDescent="0.15">
      <c r="A17" s="1" t="s">
        <v>486</v>
      </c>
      <c r="B17" s="2" t="s">
        <v>497</v>
      </c>
      <c r="C17" s="3">
        <v>1</v>
      </c>
      <c r="D17" s="3">
        <v>95408.890899999999</v>
      </c>
      <c r="E17" s="3">
        <v>37713.599999999999</v>
      </c>
      <c r="F17" s="3">
        <v>0</v>
      </c>
      <c r="G17" s="3">
        <v>57695.2909</v>
      </c>
      <c r="H17" s="3">
        <f t="shared" si="0"/>
        <v>1144906.69</v>
      </c>
      <c r="I17" s="3">
        <v>452563.20000000001</v>
      </c>
      <c r="J17" s="3">
        <v>0</v>
      </c>
      <c r="K17" s="3">
        <v>692343.49080000003</v>
      </c>
    </row>
    <row r="18" spans="1:11" ht="21" x14ac:dyDescent="0.15">
      <c r="A18" s="1" t="s">
        <v>487</v>
      </c>
      <c r="B18" s="2" t="s">
        <v>498</v>
      </c>
      <c r="C18" s="3">
        <v>2</v>
      </c>
      <c r="D18" s="3">
        <v>31599.022219999999</v>
      </c>
      <c r="E18" s="3">
        <v>22489</v>
      </c>
      <c r="F18" s="3">
        <v>6896.7</v>
      </c>
      <c r="G18" s="3">
        <v>2213.32222</v>
      </c>
      <c r="H18" s="3">
        <f t="shared" si="0"/>
        <v>758376.53</v>
      </c>
      <c r="I18" s="3">
        <v>539736</v>
      </c>
      <c r="J18" s="3">
        <v>165520.79999999999</v>
      </c>
      <c r="K18" s="3">
        <v>53119.73328</v>
      </c>
    </row>
    <row r="19" spans="1:11" x14ac:dyDescent="0.15">
      <c r="A19" s="1" t="s">
        <v>489</v>
      </c>
      <c r="B19" s="2" t="s">
        <v>499</v>
      </c>
      <c r="C19" s="3">
        <v>1</v>
      </c>
      <c r="D19" s="3">
        <v>39041.5</v>
      </c>
      <c r="E19" s="3">
        <v>18056</v>
      </c>
      <c r="F19" s="3">
        <v>0</v>
      </c>
      <c r="G19" s="3">
        <v>20985.5</v>
      </c>
      <c r="H19" s="3">
        <f t="shared" si="0"/>
        <v>468498</v>
      </c>
      <c r="I19" s="3">
        <v>216672</v>
      </c>
      <c r="J19" s="3">
        <v>0</v>
      </c>
      <c r="K19" s="3">
        <v>251826</v>
      </c>
    </row>
    <row r="20" spans="1:11" ht="21" x14ac:dyDescent="0.15">
      <c r="A20" s="1" t="s">
        <v>490</v>
      </c>
      <c r="B20" s="2" t="s">
        <v>500</v>
      </c>
      <c r="C20" s="3">
        <v>1</v>
      </c>
      <c r="D20" s="3">
        <v>44291.603329999998</v>
      </c>
      <c r="E20" s="3">
        <v>25510.45</v>
      </c>
      <c r="F20" s="3">
        <v>0</v>
      </c>
      <c r="G20" s="3">
        <v>18781.153330000001</v>
      </c>
      <c r="H20" s="3">
        <f t="shared" si="0"/>
        <v>531499.24</v>
      </c>
      <c r="I20" s="3">
        <v>306125.40000000002</v>
      </c>
      <c r="J20" s="3">
        <v>0</v>
      </c>
      <c r="K20" s="3">
        <v>225373.83996000001</v>
      </c>
    </row>
    <row r="21" spans="1:11" ht="21" x14ac:dyDescent="0.15">
      <c r="A21" s="1" t="s">
        <v>490</v>
      </c>
      <c r="B21" s="2" t="s">
        <v>500</v>
      </c>
      <c r="C21" s="3">
        <v>1</v>
      </c>
      <c r="D21" s="3">
        <v>28534.11</v>
      </c>
      <c r="E21" s="3">
        <v>25944</v>
      </c>
      <c r="F21" s="3">
        <v>0</v>
      </c>
      <c r="G21" s="3">
        <v>2590.11</v>
      </c>
      <c r="H21" s="3">
        <f t="shared" si="0"/>
        <v>342409.32</v>
      </c>
      <c r="I21" s="3">
        <v>311328</v>
      </c>
      <c r="J21" s="3">
        <v>0</v>
      </c>
      <c r="K21" s="3">
        <v>31081.32</v>
      </c>
    </row>
    <row r="22" spans="1:11" ht="21" x14ac:dyDescent="0.15">
      <c r="A22" s="1" t="s">
        <v>490</v>
      </c>
      <c r="B22" s="2" t="s">
        <v>500</v>
      </c>
      <c r="C22" s="3">
        <v>1</v>
      </c>
      <c r="D22" s="3">
        <v>54264.063329999997</v>
      </c>
      <c r="E22" s="3">
        <v>31836.6</v>
      </c>
      <c r="F22" s="3">
        <v>3646.31</v>
      </c>
      <c r="G22" s="3">
        <v>18781.153330000001</v>
      </c>
      <c r="H22" s="3">
        <f t="shared" si="0"/>
        <v>651168.76</v>
      </c>
      <c r="I22" s="3">
        <v>382039.2</v>
      </c>
      <c r="J22" s="3">
        <v>43755.72</v>
      </c>
      <c r="K22" s="3">
        <v>225373.83996000001</v>
      </c>
    </row>
    <row r="23" spans="1:11" x14ac:dyDescent="0.15">
      <c r="A23" s="1" t="s">
        <v>491</v>
      </c>
      <c r="B23" s="2" t="s">
        <v>501</v>
      </c>
      <c r="C23" s="3">
        <v>2</v>
      </c>
      <c r="D23" s="3">
        <v>35807</v>
      </c>
      <c r="E23" s="3">
        <v>14501</v>
      </c>
      <c r="F23" s="3">
        <v>0</v>
      </c>
      <c r="G23" s="3">
        <v>21306</v>
      </c>
      <c r="H23" s="3">
        <f t="shared" si="0"/>
        <v>859368</v>
      </c>
      <c r="I23" s="3">
        <v>348024</v>
      </c>
      <c r="J23" s="3">
        <v>0</v>
      </c>
      <c r="K23" s="3">
        <v>511344</v>
      </c>
    </row>
    <row r="24" spans="1:11" x14ac:dyDescent="0.15">
      <c r="A24" s="1" t="s">
        <v>491</v>
      </c>
      <c r="B24" s="2" t="s">
        <v>501</v>
      </c>
      <c r="C24" s="3">
        <v>1</v>
      </c>
      <c r="D24" s="3">
        <v>28001</v>
      </c>
      <c r="E24" s="3">
        <v>13321</v>
      </c>
      <c r="F24" s="3">
        <v>0</v>
      </c>
      <c r="G24" s="3">
        <v>14680</v>
      </c>
      <c r="H24" s="3">
        <f t="shared" si="0"/>
        <v>336012</v>
      </c>
      <c r="I24" s="3">
        <v>159852</v>
      </c>
      <c r="J24" s="3">
        <v>0</v>
      </c>
      <c r="K24" s="3">
        <v>176160</v>
      </c>
    </row>
    <row r="25" spans="1:11" ht="21" x14ac:dyDescent="0.15">
      <c r="A25" s="1" t="s">
        <v>494</v>
      </c>
      <c r="B25" s="2" t="s">
        <v>502</v>
      </c>
      <c r="C25" s="3">
        <v>1</v>
      </c>
      <c r="D25" s="3">
        <v>89821.69</v>
      </c>
      <c r="E25" s="3">
        <v>32126.400000000001</v>
      </c>
      <c r="F25" s="3">
        <v>0</v>
      </c>
      <c r="G25" s="3">
        <v>57695.29</v>
      </c>
      <c r="H25" s="3">
        <f t="shared" si="0"/>
        <v>1077860.28</v>
      </c>
      <c r="I25" s="3">
        <v>385516.79999999999</v>
      </c>
      <c r="J25" s="3">
        <v>0</v>
      </c>
      <c r="K25" s="3">
        <v>692343.48</v>
      </c>
    </row>
    <row r="26" spans="1:11" ht="21" x14ac:dyDescent="0.15">
      <c r="A26" s="1" t="s">
        <v>495</v>
      </c>
      <c r="B26" s="2" t="s">
        <v>503</v>
      </c>
      <c r="C26" s="3">
        <v>1</v>
      </c>
      <c r="D26" s="3">
        <v>88358.89</v>
      </c>
      <c r="E26" s="3">
        <v>30663.599999999999</v>
      </c>
      <c r="F26" s="3">
        <v>0</v>
      </c>
      <c r="G26" s="3">
        <v>57695.29</v>
      </c>
      <c r="H26" s="3">
        <f t="shared" si="0"/>
        <v>1060306.68</v>
      </c>
      <c r="I26" s="3">
        <v>367963.2</v>
      </c>
      <c r="J26" s="3">
        <v>0</v>
      </c>
      <c r="K26" s="3">
        <v>692343.48</v>
      </c>
    </row>
    <row r="27" spans="1:11" ht="21" x14ac:dyDescent="0.15">
      <c r="A27" s="1" t="s">
        <v>504</v>
      </c>
      <c r="B27" s="2" t="s">
        <v>505</v>
      </c>
      <c r="C27" s="3">
        <v>1</v>
      </c>
      <c r="D27" s="3">
        <v>84359.29</v>
      </c>
      <c r="E27" s="3">
        <v>26664</v>
      </c>
      <c r="F27" s="3">
        <v>0</v>
      </c>
      <c r="G27" s="3">
        <v>57695.29</v>
      </c>
      <c r="H27" s="3">
        <f t="shared" si="0"/>
        <v>1012311.48</v>
      </c>
      <c r="I27" s="3">
        <v>319968</v>
      </c>
      <c r="J27" s="3">
        <v>0</v>
      </c>
      <c r="K27" s="3">
        <v>692343.48</v>
      </c>
    </row>
    <row r="28" spans="1:11" ht="21" x14ac:dyDescent="0.15">
      <c r="A28" s="1" t="s">
        <v>506</v>
      </c>
      <c r="B28" s="2" t="s">
        <v>507</v>
      </c>
      <c r="C28" s="3">
        <v>1</v>
      </c>
      <c r="D28" s="3">
        <v>84359.282550000004</v>
      </c>
      <c r="E28" s="3">
        <v>26664</v>
      </c>
      <c r="F28" s="3">
        <v>0</v>
      </c>
      <c r="G28" s="3">
        <v>57695.282550000004</v>
      </c>
      <c r="H28" s="3">
        <f t="shared" si="0"/>
        <v>1012311.39</v>
      </c>
      <c r="I28" s="3">
        <v>319968</v>
      </c>
      <c r="J28" s="3">
        <v>0</v>
      </c>
      <c r="K28" s="3">
        <v>692343.39060000004</v>
      </c>
    </row>
    <row r="29" spans="1:11" x14ac:dyDescent="0.15">
      <c r="A29" s="1" t="s">
        <v>508</v>
      </c>
      <c r="B29" s="2" t="s">
        <v>509</v>
      </c>
      <c r="C29" s="3">
        <v>1</v>
      </c>
      <c r="D29" s="3">
        <v>49040.050629999998</v>
      </c>
      <c r="E29" s="3">
        <v>27051</v>
      </c>
      <c r="F29" s="3">
        <v>0</v>
      </c>
      <c r="G29" s="3">
        <v>21989.050630000002</v>
      </c>
      <c r="H29" s="3">
        <f t="shared" si="0"/>
        <v>588480.61</v>
      </c>
      <c r="I29" s="3">
        <v>324612</v>
      </c>
      <c r="J29" s="3">
        <v>0</v>
      </c>
      <c r="K29" s="3">
        <v>263868.60755999997</v>
      </c>
    </row>
    <row r="30" spans="1:11" ht="21" x14ac:dyDescent="0.15">
      <c r="A30" s="1" t="s">
        <v>510</v>
      </c>
      <c r="B30" s="2" t="s">
        <v>511</v>
      </c>
      <c r="C30" s="3">
        <v>1</v>
      </c>
      <c r="D30" s="3">
        <v>34670.050629999998</v>
      </c>
      <c r="E30" s="3">
        <v>24927</v>
      </c>
      <c r="F30" s="3">
        <v>0</v>
      </c>
      <c r="G30" s="3">
        <v>9743.0506299999997</v>
      </c>
      <c r="H30" s="3">
        <f t="shared" si="0"/>
        <v>416040.61</v>
      </c>
      <c r="I30" s="3">
        <v>299124</v>
      </c>
      <c r="J30" s="3">
        <v>0</v>
      </c>
      <c r="K30" s="3">
        <v>116916.60756</v>
      </c>
    </row>
    <row r="31" spans="1:11" x14ac:dyDescent="0.15">
      <c r="A31" s="1" t="s">
        <v>512</v>
      </c>
      <c r="B31" s="2" t="s">
        <v>513</v>
      </c>
      <c r="C31" s="3">
        <v>1</v>
      </c>
      <c r="D31" s="3">
        <v>29040.05</v>
      </c>
      <c r="E31" s="3">
        <v>24927</v>
      </c>
      <c r="F31" s="3">
        <v>0</v>
      </c>
      <c r="G31" s="3">
        <v>4113.05</v>
      </c>
      <c r="H31" s="3">
        <f t="shared" si="0"/>
        <v>348480.6</v>
      </c>
      <c r="I31" s="3">
        <v>299124</v>
      </c>
      <c r="J31" s="3">
        <v>0</v>
      </c>
      <c r="K31" s="3">
        <v>49356.6</v>
      </c>
    </row>
    <row r="32" spans="1:11" ht="31.5" x14ac:dyDescent="0.15">
      <c r="A32" s="1" t="s">
        <v>514</v>
      </c>
      <c r="B32" s="2" t="s">
        <v>515</v>
      </c>
      <c r="C32" s="3">
        <v>1</v>
      </c>
      <c r="D32" s="3">
        <v>43120.15</v>
      </c>
      <c r="E32" s="3">
        <v>24927</v>
      </c>
      <c r="F32" s="3">
        <v>0</v>
      </c>
      <c r="G32" s="3">
        <v>18193.150000000001</v>
      </c>
      <c r="H32" s="3">
        <f t="shared" si="0"/>
        <v>517441.8</v>
      </c>
      <c r="I32" s="3">
        <v>299124</v>
      </c>
      <c r="J32" s="3">
        <v>0</v>
      </c>
      <c r="K32" s="3">
        <v>218317.8</v>
      </c>
    </row>
    <row r="33" spans="1:11" ht="21" x14ac:dyDescent="0.15">
      <c r="A33" s="1" t="s">
        <v>516</v>
      </c>
      <c r="B33" s="2" t="s">
        <v>517</v>
      </c>
      <c r="C33" s="3">
        <v>1</v>
      </c>
      <c r="D33" s="3">
        <v>33381</v>
      </c>
      <c r="E33" s="3">
        <v>22565</v>
      </c>
      <c r="F33" s="3">
        <v>0</v>
      </c>
      <c r="G33" s="3">
        <v>10816</v>
      </c>
      <c r="H33" s="3">
        <f t="shared" si="0"/>
        <v>400572</v>
      </c>
      <c r="I33" s="3">
        <v>270780</v>
      </c>
      <c r="J33" s="3">
        <v>0</v>
      </c>
      <c r="K33" s="3">
        <v>129792</v>
      </c>
    </row>
    <row r="34" spans="1:11" x14ac:dyDescent="0.15">
      <c r="A34" s="1" t="s">
        <v>518</v>
      </c>
      <c r="B34" s="2" t="s">
        <v>519</v>
      </c>
      <c r="C34" s="3">
        <v>1</v>
      </c>
      <c r="D34" s="3">
        <v>32126.400000000001</v>
      </c>
      <c r="E34" s="3">
        <v>32126.400000000001</v>
      </c>
      <c r="F34" s="3">
        <v>0</v>
      </c>
      <c r="G34" s="3">
        <v>0</v>
      </c>
      <c r="H34" s="3">
        <f t="shared" si="0"/>
        <v>385516.79999999999</v>
      </c>
      <c r="I34" s="3">
        <v>385516.79999999999</v>
      </c>
      <c r="J34" s="3">
        <v>0</v>
      </c>
      <c r="K34" s="3">
        <v>0</v>
      </c>
    </row>
    <row r="35" spans="1:11" ht="21" x14ac:dyDescent="0.15">
      <c r="A35" s="1" t="s">
        <v>520</v>
      </c>
      <c r="B35" s="2" t="s">
        <v>521</v>
      </c>
      <c r="C35" s="3">
        <v>1</v>
      </c>
      <c r="D35" s="3">
        <v>41425.713340000002</v>
      </c>
      <c r="E35" s="3">
        <v>29835.599999999999</v>
      </c>
      <c r="F35" s="3">
        <v>0</v>
      </c>
      <c r="G35" s="3">
        <v>11590.11334</v>
      </c>
      <c r="H35" s="3">
        <f t="shared" si="0"/>
        <v>497108.56</v>
      </c>
      <c r="I35" s="3">
        <v>358027.2</v>
      </c>
      <c r="J35" s="3">
        <v>0</v>
      </c>
      <c r="K35" s="3">
        <v>139081.36008000001</v>
      </c>
    </row>
    <row r="36" spans="1:11" ht="21" x14ac:dyDescent="0.15">
      <c r="A36" s="1" t="s">
        <v>520</v>
      </c>
      <c r="B36" s="2" t="s">
        <v>521</v>
      </c>
      <c r="C36" s="3">
        <v>1</v>
      </c>
      <c r="D36" s="3">
        <v>38426.7111</v>
      </c>
      <c r="E36" s="3">
        <v>31836.6</v>
      </c>
      <c r="F36" s="3">
        <v>0</v>
      </c>
      <c r="G36" s="3">
        <v>6590.1111000000001</v>
      </c>
      <c r="H36" s="3">
        <f t="shared" si="0"/>
        <v>461120.53</v>
      </c>
      <c r="I36" s="3">
        <v>382039.2</v>
      </c>
      <c r="J36" s="3">
        <v>0</v>
      </c>
      <c r="K36" s="3">
        <v>79081.333199999994</v>
      </c>
    </row>
    <row r="37" spans="1:11" ht="21" x14ac:dyDescent="0.15">
      <c r="A37" s="1" t="s">
        <v>522</v>
      </c>
      <c r="B37" s="2" t="s">
        <v>523</v>
      </c>
      <c r="C37" s="3">
        <v>2</v>
      </c>
      <c r="D37" s="3">
        <v>27800</v>
      </c>
      <c r="E37" s="3">
        <v>27184.85</v>
      </c>
      <c r="F37" s="3">
        <v>615.15</v>
      </c>
      <c r="G37" s="3">
        <v>0</v>
      </c>
      <c r="H37" s="3">
        <f t="shared" si="0"/>
        <v>667200</v>
      </c>
      <c r="I37" s="3">
        <v>652436.4</v>
      </c>
      <c r="J37" s="3">
        <v>14763.6</v>
      </c>
      <c r="K37" s="3">
        <v>0</v>
      </c>
    </row>
    <row r="38" spans="1:11" ht="21" x14ac:dyDescent="0.15">
      <c r="A38" s="1" t="s">
        <v>524</v>
      </c>
      <c r="B38" s="2" t="s">
        <v>525</v>
      </c>
      <c r="C38" s="3">
        <v>1</v>
      </c>
      <c r="D38" s="3">
        <v>33333.203329999997</v>
      </c>
      <c r="E38" s="3">
        <v>27684</v>
      </c>
      <c r="F38" s="3">
        <v>4109.49</v>
      </c>
      <c r="G38" s="3">
        <v>1539.71333</v>
      </c>
      <c r="H38" s="3">
        <f t="shared" si="0"/>
        <v>399998.44</v>
      </c>
      <c r="I38" s="3">
        <v>332208</v>
      </c>
      <c r="J38" s="3">
        <v>49313.88</v>
      </c>
      <c r="K38" s="3">
        <v>18476.559959999999</v>
      </c>
    </row>
    <row r="39" spans="1:11" ht="21" x14ac:dyDescent="0.15">
      <c r="A39" s="1" t="s">
        <v>526</v>
      </c>
      <c r="B39" s="2" t="s">
        <v>527</v>
      </c>
      <c r="C39" s="3">
        <v>1</v>
      </c>
      <c r="D39" s="3">
        <v>31826.014169999999</v>
      </c>
      <c r="E39" s="3">
        <v>25944</v>
      </c>
      <c r="F39" s="3">
        <v>3646.31</v>
      </c>
      <c r="G39" s="3">
        <v>2235.70417</v>
      </c>
      <c r="H39" s="3">
        <f t="shared" si="0"/>
        <v>381912.17</v>
      </c>
      <c r="I39" s="3">
        <v>311328</v>
      </c>
      <c r="J39" s="3">
        <v>43755.72</v>
      </c>
      <c r="K39" s="3">
        <v>26828.45004</v>
      </c>
    </row>
    <row r="40" spans="1:11" ht="42" x14ac:dyDescent="0.15">
      <c r="A40" s="1" t="s">
        <v>528</v>
      </c>
      <c r="B40" s="2" t="s">
        <v>529</v>
      </c>
      <c r="C40" s="3">
        <v>2</v>
      </c>
      <c r="D40" s="3">
        <v>33048.601089999996</v>
      </c>
      <c r="E40" s="3">
        <v>25944</v>
      </c>
      <c r="F40" s="3">
        <v>3646.31</v>
      </c>
      <c r="G40" s="3">
        <v>3458.2910900000002</v>
      </c>
      <c r="H40" s="3">
        <f t="shared" si="0"/>
        <v>793166.43</v>
      </c>
      <c r="I40" s="3">
        <v>622656</v>
      </c>
      <c r="J40" s="3">
        <v>87511.44</v>
      </c>
      <c r="K40" s="3">
        <v>82998.98616</v>
      </c>
    </row>
    <row r="41" spans="1:11" ht="21" x14ac:dyDescent="0.15">
      <c r="A41" s="1" t="s">
        <v>530</v>
      </c>
      <c r="B41" s="2" t="s">
        <v>531</v>
      </c>
      <c r="C41" s="3">
        <v>1</v>
      </c>
      <c r="D41" s="3">
        <v>28000</v>
      </c>
      <c r="E41" s="3">
        <v>12128</v>
      </c>
      <c r="F41" s="3">
        <v>0</v>
      </c>
      <c r="G41" s="3">
        <v>15872</v>
      </c>
      <c r="H41" s="3">
        <f t="shared" si="0"/>
        <v>336000</v>
      </c>
      <c r="I41" s="3">
        <v>145536</v>
      </c>
      <c r="J41" s="3">
        <v>0</v>
      </c>
      <c r="K41" s="3">
        <v>190464</v>
      </c>
    </row>
    <row r="42" spans="1:11" ht="21" x14ac:dyDescent="0.15">
      <c r="A42" s="1" t="s">
        <v>532</v>
      </c>
      <c r="B42" s="2" t="s">
        <v>533</v>
      </c>
      <c r="C42" s="3">
        <v>1</v>
      </c>
      <c r="D42" s="3">
        <v>27800</v>
      </c>
      <c r="E42" s="3">
        <v>18056</v>
      </c>
      <c r="F42" s="3">
        <v>9744</v>
      </c>
      <c r="G42" s="3">
        <v>0</v>
      </c>
      <c r="H42" s="3">
        <f t="shared" si="0"/>
        <v>333600</v>
      </c>
      <c r="I42" s="3">
        <v>216672</v>
      </c>
      <c r="J42" s="3">
        <v>116928</v>
      </c>
      <c r="K42" s="3">
        <v>0</v>
      </c>
    </row>
    <row r="43" spans="1:11" x14ac:dyDescent="0.15">
      <c r="A43" s="1" t="s">
        <v>534</v>
      </c>
      <c r="B43" s="2" t="s">
        <v>535</v>
      </c>
      <c r="C43" s="3">
        <v>1</v>
      </c>
      <c r="D43" s="3">
        <v>27944</v>
      </c>
      <c r="E43" s="3">
        <v>9766</v>
      </c>
      <c r="F43" s="3">
        <v>0</v>
      </c>
      <c r="G43" s="3">
        <v>18178</v>
      </c>
      <c r="H43" s="3">
        <f t="shared" si="0"/>
        <v>335328</v>
      </c>
      <c r="I43" s="3">
        <v>117192</v>
      </c>
      <c r="J43" s="3">
        <v>0</v>
      </c>
      <c r="K43" s="3">
        <v>218136</v>
      </c>
    </row>
    <row r="44" spans="1:11" ht="21" x14ac:dyDescent="0.15">
      <c r="A44" s="1" t="s">
        <v>536</v>
      </c>
      <c r="B44" s="2" t="s">
        <v>537</v>
      </c>
      <c r="C44" s="3">
        <v>2</v>
      </c>
      <c r="D44" s="3">
        <v>28209</v>
      </c>
      <c r="E44" s="3">
        <v>11092</v>
      </c>
      <c r="F44" s="3">
        <v>0</v>
      </c>
      <c r="G44" s="3">
        <v>17117</v>
      </c>
      <c r="H44" s="3">
        <f t="shared" si="0"/>
        <v>677016</v>
      </c>
      <c r="I44" s="3">
        <v>266208</v>
      </c>
      <c r="J44" s="3">
        <v>0</v>
      </c>
      <c r="K44" s="3">
        <v>410808</v>
      </c>
    </row>
    <row r="45" spans="1:11" ht="21" x14ac:dyDescent="0.15">
      <c r="A45" s="1" t="s">
        <v>538</v>
      </c>
      <c r="B45" s="2" t="s">
        <v>539</v>
      </c>
      <c r="C45" s="3">
        <v>1</v>
      </c>
      <c r="D45" s="3">
        <v>32661.101330000001</v>
      </c>
      <c r="E45" s="3">
        <v>17581</v>
      </c>
      <c r="F45" s="3">
        <v>0</v>
      </c>
      <c r="G45" s="3">
        <v>15080.10133</v>
      </c>
      <c r="H45" s="3">
        <f t="shared" si="0"/>
        <v>391933.22</v>
      </c>
      <c r="I45" s="3">
        <v>210972</v>
      </c>
      <c r="J45" s="3">
        <v>0</v>
      </c>
      <c r="K45" s="3">
        <v>180961.21596</v>
      </c>
    </row>
    <row r="46" spans="1:11" ht="21" x14ac:dyDescent="0.15">
      <c r="A46" s="1" t="s">
        <v>540</v>
      </c>
      <c r="B46" s="2" t="s">
        <v>541</v>
      </c>
      <c r="C46" s="3">
        <v>1</v>
      </c>
      <c r="D46" s="3">
        <v>27800</v>
      </c>
      <c r="E46" s="3">
        <v>19243</v>
      </c>
      <c r="F46" s="3">
        <v>8557</v>
      </c>
      <c r="G46" s="3">
        <v>0</v>
      </c>
      <c r="H46" s="3">
        <f t="shared" si="0"/>
        <v>333600</v>
      </c>
      <c r="I46" s="3">
        <v>230916</v>
      </c>
      <c r="J46" s="3">
        <v>102684</v>
      </c>
      <c r="K46" s="3">
        <v>0</v>
      </c>
    </row>
    <row r="47" spans="1:11" x14ac:dyDescent="0.15">
      <c r="A47" s="1" t="s">
        <v>542</v>
      </c>
      <c r="B47" s="2" t="s">
        <v>543</v>
      </c>
      <c r="C47" s="3">
        <v>1</v>
      </c>
      <c r="D47" s="3">
        <v>30000</v>
      </c>
      <c r="E47" s="3">
        <v>14501</v>
      </c>
      <c r="F47" s="3">
        <v>0</v>
      </c>
      <c r="G47" s="3">
        <v>15499</v>
      </c>
      <c r="H47" s="3">
        <f t="shared" si="0"/>
        <v>360000</v>
      </c>
      <c r="I47" s="3">
        <v>174012</v>
      </c>
      <c r="J47" s="3">
        <v>0</v>
      </c>
      <c r="K47" s="3">
        <v>185988</v>
      </c>
    </row>
    <row r="48" spans="1:11" x14ac:dyDescent="0.15">
      <c r="A48" s="1" t="s">
        <v>544</v>
      </c>
      <c r="B48" s="2" t="s">
        <v>545</v>
      </c>
      <c r="C48" s="3">
        <v>2</v>
      </c>
      <c r="D48" s="3">
        <v>27800</v>
      </c>
      <c r="E48" s="3">
        <v>10432</v>
      </c>
      <c r="F48" s="3">
        <v>17368</v>
      </c>
      <c r="G48" s="3">
        <v>0</v>
      </c>
      <c r="H48" s="3">
        <f t="shared" ref="H48:H79" si="1">ROUND(I48+J48+K48,2)</f>
        <v>667200</v>
      </c>
      <c r="I48" s="3">
        <v>250368</v>
      </c>
      <c r="J48" s="3">
        <v>416832</v>
      </c>
      <c r="K48" s="3">
        <v>0</v>
      </c>
    </row>
    <row r="49" spans="1:11" ht="21" x14ac:dyDescent="0.15">
      <c r="A49" s="1" t="s">
        <v>546</v>
      </c>
      <c r="B49" s="2" t="s">
        <v>547</v>
      </c>
      <c r="C49" s="3">
        <v>1</v>
      </c>
      <c r="D49" s="3">
        <v>40968.622219999997</v>
      </c>
      <c r="E49" s="3">
        <v>29581</v>
      </c>
      <c r="F49" s="3">
        <v>9174.2999999999993</v>
      </c>
      <c r="G49" s="3">
        <v>2213.32222</v>
      </c>
      <c r="H49" s="3">
        <f t="shared" si="1"/>
        <v>491623.47</v>
      </c>
      <c r="I49" s="3">
        <v>354972</v>
      </c>
      <c r="J49" s="3">
        <v>110091.6</v>
      </c>
      <c r="K49" s="3">
        <v>26559.86664</v>
      </c>
    </row>
    <row r="50" spans="1:11" x14ac:dyDescent="0.15">
      <c r="A50" s="1" t="s">
        <v>548</v>
      </c>
      <c r="B50" s="2" t="s">
        <v>549</v>
      </c>
      <c r="C50" s="3">
        <v>3</v>
      </c>
      <c r="D50" s="3">
        <v>36255</v>
      </c>
      <c r="E50" s="3">
        <v>14501</v>
      </c>
      <c r="F50" s="3">
        <v>0</v>
      </c>
      <c r="G50" s="3">
        <v>21754</v>
      </c>
      <c r="H50" s="3">
        <f t="shared" si="1"/>
        <v>1305180</v>
      </c>
      <c r="I50" s="3">
        <v>522036</v>
      </c>
      <c r="J50" s="3">
        <v>0</v>
      </c>
      <c r="K50" s="3">
        <v>783144</v>
      </c>
    </row>
    <row r="51" spans="1:11" ht="21" x14ac:dyDescent="0.15">
      <c r="A51" s="1" t="s">
        <v>550</v>
      </c>
      <c r="B51" s="2" t="s">
        <v>551</v>
      </c>
      <c r="C51" s="3">
        <v>1</v>
      </c>
      <c r="D51" s="3">
        <v>44875.05</v>
      </c>
      <c r="E51" s="3">
        <v>18056</v>
      </c>
      <c r="F51" s="3">
        <v>0</v>
      </c>
      <c r="G51" s="3">
        <v>26819.05</v>
      </c>
      <c r="H51" s="3">
        <f t="shared" si="1"/>
        <v>538500.6</v>
      </c>
      <c r="I51" s="3">
        <v>216672</v>
      </c>
      <c r="J51" s="3">
        <v>0</v>
      </c>
      <c r="K51" s="3">
        <v>321828.59999999998</v>
      </c>
    </row>
    <row r="52" spans="1:11" ht="31.5" x14ac:dyDescent="0.15">
      <c r="A52" s="1" t="s">
        <v>552</v>
      </c>
      <c r="B52" s="2" t="s">
        <v>553</v>
      </c>
      <c r="C52" s="3">
        <v>1</v>
      </c>
      <c r="D52" s="3">
        <v>27800</v>
      </c>
      <c r="E52" s="3">
        <v>18056</v>
      </c>
      <c r="F52" s="3">
        <v>9744</v>
      </c>
      <c r="G52" s="3">
        <v>0</v>
      </c>
      <c r="H52" s="3">
        <f t="shared" si="1"/>
        <v>333600</v>
      </c>
      <c r="I52" s="3">
        <v>216672</v>
      </c>
      <c r="J52" s="3">
        <v>116928</v>
      </c>
      <c r="K52" s="3">
        <v>0</v>
      </c>
    </row>
    <row r="53" spans="1:11" ht="21" x14ac:dyDescent="0.15">
      <c r="A53" s="1" t="s">
        <v>554</v>
      </c>
      <c r="B53" s="2" t="s">
        <v>555</v>
      </c>
      <c r="C53" s="3">
        <v>1</v>
      </c>
      <c r="D53" s="3">
        <v>35096</v>
      </c>
      <c r="E53" s="3">
        <v>14501</v>
      </c>
      <c r="F53" s="3">
        <v>0</v>
      </c>
      <c r="G53" s="3">
        <v>20595</v>
      </c>
      <c r="H53" s="3">
        <f t="shared" si="1"/>
        <v>421152</v>
      </c>
      <c r="I53" s="3">
        <v>174012</v>
      </c>
      <c r="J53" s="3">
        <v>0</v>
      </c>
      <c r="K53" s="3">
        <v>247140</v>
      </c>
    </row>
    <row r="54" spans="1:11" x14ac:dyDescent="0.15">
      <c r="A54" s="1" t="s">
        <v>556</v>
      </c>
      <c r="B54" s="2" t="s">
        <v>557</v>
      </c>
      <c r="C54" s="3">
        <v>1</v>
      </c>
      <c r="D54" s="3">
        <v>27800</v>
      </c>
      <c r="E54" s="3">
        <v>11360</v>
      </c>
      <c r="F54" s="3">
        <v>16440</v>
      </c>
      <c r="G54" s="3">
        <v>0</v>
      </c>
      <c r="H54" s="3">
        <f t="shared" si="1"/>
        <v>333600</v>
      </c>
      <c r="I54" s="3">
        <v>136320</v>
      </c>
      <c r="J54" s="3">
        <v>197280</v>
      </c>
      <c r="K54" s="3">
        <v>0</v>
      </c>
    </row>
    <row r="55" spans="1:11" x14ac:dyDescent="0.15">
      <c r="A55" s="1" t="s">
        <v>556</v>
      </c>
      <c r="B55" s="2" t="s">
        <v>557</v>
      </c>
      <c r="C55" s="3">
        <v>1</v>
      </c>
      <c r="D55" s="3">
        <v>27800</v>
      </c>
      <c r="E55" s="3">
        <v>10200</v>
      </c>
      <c r="F55" s="3">
        <v>17600</v>
      </c>
      <c r="G55" s="3">
        <v>0</v>
      </c>
      <c r="H55" s="3">
        <f t="shared" si="1"/>
        <v>333600</v>
      </c>
      <c r="I55" s="3">
        <v>122400</v>
      </c>
      <c r="J55" s="3">
        <v>211200</v>
      </c>
      <c r="K55" s="3">
        <v>0</v>
      </c>
    </row>
    <row r="56" spans="1:11" x14ac:dyDescent="0.15">
      <c r="A56" s="1" t="s">
        <v>558</v>
      </c>
      <c r="B56" s="2" t="s">
        <v>559</v>
      </c>
      <c r="C56" s="3">
        <v>1</v>
      </c>
      <c r="D56" s="3">
        <v>27800</v>
      </c>
      <c r="E56" s="3">
        <v>11672</v>
      </c>
      <c r="F56" s="3">
        <v>16128</v>
      </c>
      <c r="G56" s="3">
        <v>0</v>
      </c>
      <c r="H56" s="3">
        <f t="shared" si="1"/>
        <v>333600</v>
      </c>
      <c r="I56" s="3">
        <v>140064</v>
      </c>
      <c r="J56" s="3">
        <v>193536</v>
      </c>
      <c r="K56" s="3">
        <v>0</v>
      </c>
    </row>
    <row r="57" spans="1:11" ht="21" x14ac:dyDescent="0.15">
      <c r="A57" s="1" t="s">
        <v>560</v>
      </c>
      <c r="B57" s="2" t="s">
        <v>561</v>
      </c>
      <c r="C57" s="3">
        <v>1</v>
      </c>
      <c r="D57" s="3">
        <v>27800</v>
      </c>
      <c r="E57" s="3">
        <v>9289</v>
      </c>
      <c r="F57" s="3">
        <v>18511</v>
      </c>
      <c r="G57" s="3">
        <v>0</v>
      </c>
      <c r="H57" s="3">
        <f t="shared" si="1"/>
        <v>333600</v>
      </c>
      <c r="I57" s="3">
        <v>111468</v>
      </c>
      <c r="J57" s="3">
        <v>222132</v>
      </c>
      <c r="K57" s="3">
        <v>0</v>
      </c>
    </row>
    <row r="58" spans="1:11" ht="31.5" x14ac:dyDescent="0.15">
      <c r="A58" s="1" t="s">
        <v>562</v>
      </c>
      <c r="B58" s="2" t="s">
        <v>563</v>
      </c>
      <c r="C58" s="3">
        <v>37.24</v>
      </c>
      <c r="D58" s="3">
        <v>42419.703150000001</v>
      </c>
      <c r="E58" s="3">
        <v>28109</v>
      </c>
      <c r="F58" s="3">
        <v>5877</v>
      </c>
      <c r="G58" s="3">
        <v>8433.7031499999994</v>
      </c>
      <c r="H58" s="3">
        <f t="shared" si="1"/>
        <v>18956516.940000001</v>
      </c>
      <c r="I58" s="3">
        <v>12561349.92</v>
      </c>
      <c r="J58" s="3">
        <v>2626313.7599999998</v>
      </c>
      <c r="K58" s="3">
        <v>3768853.2636719998</v>
      </c>
    </row>
    <row r="59" spans="1:11" ht="31.5" x14ac:dyDescent="0.15">
      <c r="A59" s="1" t="s">
        <v>562</v>
      </c>
      <c r="B59" s="2" t="s">
        <v>563</v>
      </c>
      <c r="C59" s="3">
        <v>94.54</v>
      </c>
      <c r="D59" s="3">
        <v>41551.903149999998</v>
      </c>
      <c r="E59" s="3">
        <v>27241.200000000001</v>
      </c>
      <c r="F59" s="3">
        <v>5877</v>
      </c>
      <c r="G59" s="3">
        <v>8433.7031499999994</v>
      </c>
      <c r="H59" s="3">
        <f t="shared" si="1"/>
        <v>47139803.090000004</v>
      </c>
      <c r="I59" s="3">
        <v>30904596.576000001</v>
      </c>
      <c r="J59" s="3">
        <v>6667338.96</v>
      </c>
      <c r="K59" s="3">
        <v>9567867.5496120006</v>
      </c>
    </row>
    <row r="60" spans="1:11" ht="21" x14ac:dyDescent="0.15">
      <c r="A60" s="1" t="s">
        <v>564</v>
      </c>
      <c r="B60" s="2" t="s">
        <v>565</v>
      </c>
      <c r="C60" s="3">
        <v>2</v>
      </c>
      <c r="D60" s="3">
        <v>62913.483330000003</v>
      </c>
      <c r="E60" s="3">
        <v>34605</v>
      </c>
      <c r="F60" s="3">
        <v>10284</v>
      </c>
      <c r="G60" s="3">
        <v>18024.483329999999</v>
      </c>
      <c r="H60" s="3">
        <f t="shared" si="1"/>
        <v>1509923.6</v>
      </c>
      <c r="I60" s="3">
        <v>830520</v>
      </c>
      <c r="J60" s="3">
        <v>246816</v>
      </c>
      <c r="K60" s="3">
        <v>432587.59992000001</v>
      </c>
    </row>
    <row r="61" spans="1:11" ht="21" x14ac:dyDescent="0.15">
      <c r="A61" s="1" t="s">
        <v>564</v>
      </c>
      <c r="B61" s="2" t="s">
        <v>565</v>
      </c>
      <c r="C61" s="3">
        <v>2</v>
      </c>
      <c r="D61" s="3">
        <v>61227.9</v>
      </c>
      <c r="E61" s="3">
        <v>32430</v>
      </c>
      <c r="F61" s="3">
        <v>10284</v>
      </c>
      <c r="G61" s="3">
        <v>18513.900000000001</v>
      </c>
      <c r="H61" s="3">
        <f t="shared" si="1"/>
        <v>1469469.6</v>
      </c>
      <c r="I61" s="3">
        <v>778320</v>
      </c>
      <c r="J61" s="3">
        <v>246816</v>
      </c>
      <c r="K61" s="3">
        <v>444333.6</v>
      </c>
    </row>
    <row r="62" spans="1:11" ht="21" x14ac:dyDescent="0.15">
      <c r="A62" s="1" t="s">
        <v>564</v>
      </c>
      <c r="B62" s="2" t="s">
        <v>565</v>
      </c>
      <c r="C62" s="3">
        <v>1</v>
      </c>
      <c r="D62" s="3">
        <v>57857.231</v>
      </c>
      <c r="E62" s="3">
        <v>29548.75</v>
      </c>
      <c r="F62" s="3">
        <v>10284</v>
      </c>
      <c r="G62" s="3">
        <v>18024.481</v>
      </c>
      <c r="H62" s="3">
        <f t="shared" si="1"/>
        <v>694286.77</v>
      </c>
      <c r="I62" s="3">
        <v>354585</v>
      </c>
      <c r="J62" s="3">
        <v>123408</v>
      </c>
      <c r="K62" s="3">
        <v>216293.772</v>
      </c>
    </row>
    <row r="63" spans="1:11" ht="21" x14ac:dyDescent="0.15">
      <c r="A63" s="1" t="s">
        <v>566</v>
      </c>
      <c r="B63" s="2" t="s">
        <v>567</v>
      </c>
      <c r="C63" s="3">
        <v>1</v>
      </c>
      <c r="D63" s="3">
        <v>42969.480629999998</v>
      </c>
      <c r="E63" s="3">
        <v>32672.65</v>
      </c>
      <c r="F63" s="3">
        <v>0</v>
      </c>
      <c r="G63" s="3">
        <v>10296.83063</v>
      </c>
      <c r="H63" s="3">
        <f t="shared" si="1"/>
        <v>515633.77</v>
      </c>
      <c r="I63" s="3">
        <v>392071.8</v>
      </c>
      <c r="J63" s="3">
        <v>0</v>
      </c>
      <c r="K63" s="3">
        <v>123561.96756</v>
      </c>
    </row>
    <row r="64" spans="1:11" ht="21" x14ac:dyDescent="0.15">
      <c r="A64" s="1" t="s">
        <v>568</v>
      </c>
      <c r="B64" s="2" t="s">
        <v>569</v>
      </c>
      <c r="C64" s="3">
        <v>0.2</v>
      </c>
      <c r="D64" s="3">
        <v>27800</v>
      </c>
      <c r="E64" s="3">
        <v>22183</v>
      </c>
      <c r="F64" s="3">
        <v>5617</v>
      </c>
      <c r="G64" s="3">
        <v>0</v>
      </c>
      <c r="H64" s="3">
        <f t="shared" si="1"/>
        <v>66720</v>
      </c>
      <c r="I64" s="3">
        <v>53239.199999999997</v>
      </c>
      <c r="J64" s="3">
        <v>13480.8</v>
      </c>
      <c r="K64" s="3">
        <v>0</v>
      </c>
    </row>
    <row r="65" spans="1:11" ht="31.5" x14ac:dyDescent="0.15">
      <c r="A65" s="1" t="s">
        <v>69</v>
      </c>
      <c r="B65" s="2" t="s">
        <v>570</v>
      </c>
      <c r="C65" s="3">
        <v>1</v>
      </c>
      <c r="D65" s="3">
        <v>30931.11333</v>
      </c>
      <c r="E65" s="3">
        <v>13341</v>
      </c>
      <c r="F65" s="3">
        <v>0</v>
      </c>
      <c r="G65" s="3">
        <v>17590.11333</v>
      </c>
      <c r="H65" s="3">
        <f t="shared" si="1"/>
        <v>371173.36</v>
      </c>
      <c r="I65" s="3">
        <v>160092</v>
      </c>
      <c r="J65" s="3">
        <v>0</v>
      </c>
      <c r="K65" s="3">
        <v>211081.35996</v>
      </c>
    </row>
    <row r="66" spans="1:11" x14ac:dyDescent="0.15">
      <c r="A66" s="1" t="s">
        <v>571</v>
      </c>
      <c r="B66" s="2" t="s">
        <v>572</v>
      </c>
      <c r="C66" s="3">
        <v>1</v>
      </c>
      <c r="D66" s="3">
        <v>28378</v>
      </c>
      <c r="E66" s="3">
        <v>18056</v>
      </c>
      <c r="F66" s="3">
        <v>0</v>
      </c>
      <c r="G66" s="3">
        <v>10322</v>
      </c>
      <c r="H66" s="3">
        <f t="shared" si="1"/>
        <v>340536</v>
      </c>
      <c r="I66" s="3">
        <v>216672</v>
      </c>
      <c r="J66" s="3">
        <v>0</v>
      </c>
      <c r="K66" s="3">
        <v>123864</v>
      </c>
    </row>
    <row r="67" spans="1:11" ht="21" x14ac:dyDescent="0.15">
      <c r="A67" s="1" t="s">
        <v>573</v>
      </c>
      <c r="B67" s="2" t="s">
        <v>574</v>
      </c>
      <c r="C67" s="3">
        <v>1</v>
      </c>
      <c r="D67" s="3">
        <v>29270.66417</v>
      </c>
      <c r="E67" s="3">
        <v>18056</v>
      </c>
      <c r="F67" s="3">
        <v>0</v>
      </c>
      <c r="G67" s="3">
        <v>11214.66417</v>
      </c>
      <c r="H67" s="3">
        <f t="shared" si="1"/>
        <v>351247.97</v>
      </c>
      <c r="I67" s="3">
        <v>216672</v>
      </c>
      <c r="J67" s="3">
        <v>0</v>
      </c>
      <c r="K67" s="3">
        <v>134575.97003999999</v>
      </c>
    </row>
    <row r="68" spans="1:11" x14ac:dyDescent="0.15">
      <c r="A68" s="1" t="s">
        <v>575</v>
      </c>
      <c r="B68" s="2" t="s">
        <v>576</v>
      </c>
      <c r="C68" s="3">
        <v>1</v>
      </c>
      <c r="D68" s="3">
        <v>27800</v>
      </c>
      <c r="E68" s="3">
        <v>10432</v>
      </c>
      <c r="F68" s="3">
        <v>17368</v>
      </c>
      <c r="G68" s="3">
        <v>0</v>
      </c>
      <c r="H68" s="3">
        <f t="shared" si="1"/>
        <v>333600</v>
      </c>
      <c r="I68" s="3">
        <v>125184</v>
      </c>
      <c r="J68" s="3">
        <v>208416</v>
      </c>
      <c r="K68" s="3">
        <v>0</v>
      </c>
    </row>
    <row r="69" spans="1:11" ht="42" x14ac:dyDescent="0.15">
      <c r="A69" s="1" t="s">
        <v>577</v>
      </c>
      <c r="B69" s="2" t="s">
        <v>578</v>
      </c>
      <c r="C69" s="3">
        <v>1</v>
      </c>
      <c r="D69" s="3">
        <v>27800</v>
      </c>
      <c r="E69" s="3">
        <v>24927</v>
      </c>
      <c r="F69" s="3">
        <v>2873</v>
      </c>
      <c r="G69" s="3">
        <v>0</v>
      </c>
      <c r="H69" s="3">
        <f t="shared" si="1"/>
        <v>333600</v>
      </c>
      <c r="I69" s="3">
        <v>299124</v>
      </c>
      <c r="J69" s="3">
        <v>34476</v>
      </c>
      <c r="K69" s="3">
        <v>0</v>
      </c>
    </row>
    <row r="70" spans="1:11" ht="31.5" x14ac:dyDescent="0.15">
      <c r="A70" s="1" t="s">
        <v>579</v>
      </c>
      <c r="B70" s="2" t="s">
        <v>580</v>
      </c>
      <c r="C70" s="3">
        <v>1</v>
      </c>
      <c r="D70" s="3">
        <v>27800</v>
      </c>
      <c r="E70" s="3">
        <v>24927</v>
      </c>
      <c r="F70" s="3">
        <v>2873</v>
      </c>
      <c r="G70" s="3">
        <v>0</v>
      </c>
      <c r="H70" s="3">
        <f t="shared" si="1"/>
        <v>333600</v>
      </c>
      <c r="I70" s="3">
        <v>299124</v>
      </c>
      <c r="J70" s="3">
        <v>34476</v>
      </c>
      <c r="K70" s="3">
        <v>0</v>
      </c>
    </row>
    <row r="71" spans="1:11" ht="21" x14ac:dyDescent="0.15">
      <c r="A71" s="1" t="s">
        <v>581</v>
      </c>
      <c r="B71" s="2" t="s">
        <v>582</v>
      </c>
      <c r="C71" s="3">
        <v>1</v>
      </c>
      <c r="D71" s="3">
        <v>49605.05</v>
      </c>
      <c r="E71" s="3">
        <v>22565</v>
      </c>
      <c r="F71" s="3">
        <v>0</v>
      </c>
      <c r="G71" s="3">
        <v>27040.05</v>
      </c>
      <c r="H71" s="3">
        <f t="shared" si="1"/>
        <v>595260.6</v>
      </c>
      <c r="I71" s="3">
        <v>270780</v>
      </c>
      <c r="J71" s="3">
        <v>0</v>
      </c>
      <c r="K71" s="3">
        <v>324480.59999999998</v>
      </c>
    </row>
    <row r="72" spans="1:11" ht="31.5" x14ac:dyDescent="0.15">
      <c r="A72" s="1" t="s">
        <v>583</v>
      </c>
      <c r="B72" s="2" t="s">
        <v>584</v>
      </c>
      <c r="C72" s="3">
        <v>1.5</v>
      </c>
      <c r="D72" s="3">
        <v>27800</v>
      </c>
      <c r="E72" s="3">
        <v>21786</v>
      </c>
      <c r="F72" s="3">
        <v>6014</v>
      </c>
      <c r="G72" s="3">
        <v>0</v>
      </c>
      <c r="H72" s="3">
        <f t="shared" si="1"/>
        <v>500400</v>
      </c>
      <c r="I72" s="3">
        <v>392148</v>
      </c>
      <c r="J72" s="3">
        <v>108252</v>
      </c>
      <c r="K72" s="3">
        <v>0</v>
      </c>
    </row>
    <row r="73" spans="1:11" x14ac:dyDescent="0.15">
      <c r="A73" s="1" t="s">
        <v>585</v>
      </c>
      <c r="B73" s="2" t="s">
        <v>586</v>
      </c>
      <c r="C73" s="3">
        <v>0.5</v>
      </c>
      <c r="D73" s="3">
        <v>27800</v>
      </c>
      <c r="E73" s="3">
        <v>16156</v>
      </c>
      <c r="F73" s="3">
        <v>11644</v>
      </c>
      <c r="G73" s="3">
        <v>0</v>
      </c>
      <c r="H73" s="3">
        <f t="shared" si="1"/>
        <v>166800</v>
      </c>
      <c r="I73" s="3">
        <v>96936</v>
      </c>
      <c r="J73" s="3">
        <v>69864</v>
      </c>
      <c r="K73" s="3">
        <v>0</v>
      </c>
    </row>
    <row r="74" spans="1:11" ht="21" x14ac:dyDescent="0.15">
      <c r="A74" s="1" t="s">
        <v>587</v>
      </c>
      <c r="B74" s="2" t="s">
        <v>588</v>
      </c>
      <c r="C74" s="3">
        <v>1</v>
      </c>
      <c r="D74" s="3">
        <v>91025.29</v>
      </c>
      <c r="E74" s="3">
        <v>33330</v>
      </c>
      <c r="F74" s="3">
        <v>0</v>
      </c>
      <c r="G74" s="3">
        <v>57695.29</v>
      </c>
      <c r="H74" s="3">
        <f t="shared" si="1"/>
        <v>1092303.48</v>
      </c>
      <c r="I74" s="3">
        <v>399960</v>
      </c>
      <c r="J74" s="3">
        <v>0</v>
      </c>
      <c r="K74" s="3">
        <v>692343.48</v>
      </c>
    </row>
    <row r="75" spans="1:11" ht="21" x14ac:dyDescent="0.15">
      <c r="A75" s="1" t="s">
        <v>589</v>
      </c>
      <c r="B75" s="2" t="s">
        <v>590</v>
      </c>
      <c r="C75" s="3">
        <v>1</v>
      </c>
      <c r="D75" s="3">
        <v>28010.26555</v>
      </c>
      <c r="E75" s="3">
        <v>23639</v>
      </c>
      <c r="F75" s="3">
        <v>0</v>
      </c>
      <c r="G75" s="3">
        <v>4371.2655500000001</v>
      </c>
      <c r="H75" s="3">
        <f t="shared" si="1"/>
        <v>336123.19</v>
      </c>
      <c r="I75" s="3">
        <v>283668</v>
      </c>
      <c r="J75" s="3">
        <v>0</v>
      </c>
      <c r="K75" s="3">
        <v>52455.186600000001</v>
      </c>
    </row>
    <row r="76" spans="1:11" ht="21" x14ac:dyDescent="0.15">
      <c r="A76" s="1" t="s">
        <v>591</v>
      </c>
      <c r="B76" s="2" t="s">
        <v>592</v>
      </c>
      <c r="C76" s="3">
        <v>1</v>
      </c>
      <c r="D76" s="3">
        <v>27800</v>
      </c>
      <c r="E76" s="3">
        <v>11360</v>
      </c>
      <c r="F76" s="3">
        <v>16440</v>
      </c>
      <c r="G76" s="3">
        <v>0</v>
      </c>
      <c r="H76" s="3">
        <f t="shared" si="1"/>
        <v>333600</v>
      </c>
      <c r="I76" s="3">
        <v>136320</v>
      </c>
      <c r="J76" s="3">
        <v>197280</v>
      </c>
      <c r="K76" s="3">
        <v>0</v>
      </c>
    </row>
    <row r="77" spans="1:11" x14ac:dyDescent="0.15">
      <c r="A77" s="1" t="s">
        <v>593</v>
      </c>
      <c r="B77" s="2" t="s">
        <v>594</v>
      </c>
      <c r="C77" s="3">
        <v>1</v>
      </c>
      <c r="D77" s="3">
        <v>27800</v>
      </c>
      <c r="E77" s="3">
        <v>9766</v>
      </c>
      <c r="F77" s="3">
        <v>18034</v>
      </c>
      <c r="G77" s="3">
        <v>0</v>
      </c>
      <c r="H77" s="3">
        <f t="shared" si="1"/>
        <v>333600</v>
      </c>
      <c r="I77" s="3">
        <v>117192</v>
      </c>
      <c r="J77" s="3">
        <v>216408</v>
      </c>
      <c r="K77" s="3">
        <v>0</v>
      </c>
    </row>
    <row r="78" spans="1:11" x14ac:dyDescent="0.15">
      <c r="A78" s="1" t="s">
        <v>595</v>
      </c>
      <c r="B78" s="2" t="s">
        <v>596</v>
      </c>
      <c r="C78" s="3">
        <v>1.5</v>
      </c>
      <c r="D78" s="3">
        <v>27800</v>
      </c>
      <c r="E78" s="3">
        <v>8923</v>
      </c>
      <c r="F78" s="3">
        <v>18877</v>
      </c>
      <c r="G78" s="3">
        <v>0</v>
      </c>
      <c r="H78" s="3">
        <f t="shared" si="1"/>
        <v>500400</v>
      </c>
      <c r="I78" s="3">
        <v>160614</v>
      </c>
      <c r="J78" s="3">
        <v>339786</v>
      </c>
      <c r="K78" s="3">
        <v>0</v>
      </c>
    </row>
    <row r="79" spans="1:11" x14ac:dyDescent="0.15">
      <c r="A79" s="1" t="s">
        <v>597</v>
      </c>
      <c r="B79" s="2" t="s">
        <v>598</v>
      </c>
      <c r="C79" s="3">
        <v>0.5</v>
      </c>
      <c r="D79" s="3">
        <v>27800</v>
      </c>
      <c r="E79" s="3">
        <v>9289</v>
      </c>
      <c r="F79" s="3">
        <v>18511</v>
      </c>
      <c r="G79" s="3">
        <v>0</v>
      </c>
      <c r="H79" s="3">
        <f t="shared" si="1"/>
        <v>166800</v>
      </c>
      <c r="I79" s="3">
        <v>55734</v>
      </c>
      <c r="J79" s="3">
        <v>111066</v>
      </c>
      <c r="K79" s="3">
        <v>0</v>
      </c>
    </row>
    <row r="80" spans="1:11" x14ac:dyDescent="0.15">
      <c r="A80" s="1" t="s">
        <v>599</v>
      </c>
      <c r="B80" s="2" t="s">
        <v>598</v>
      </c>
      <c r="C80" s="3">
        <v>1</v>
      </c>
      <c r="D80" s="3">
        <v>27800</v>
      </c>
      <c r="E80" s="3">
        <v>10200</v>
      </c>
      <c r="F80" s="3">
        <v>17600</v>
      </c>
      <c r="G80" s="3">
        <v>0</v>
      </c>
      <c r="H80" s="3">
        <f t="shared" ref="H80:H111" si="2">ROUND(I80+J80+K80,2)</f>
        <v>333600</v>
      </c>
      <c r="I80" s="3">
        <v>122400</v>
      </c>
      <c r="J80" s="3">
        <v>211200</v>
      </c>
      <c r="K80" s="3">
        <v>0</v>
      </c>
    </row>
    <row r="81" spans="1:11" ht="21" x14ac:dyDescent="0.15">
      <c r="A81" s="1" t="s">
        <v>600</v>
      </c>
      <c r="B81" s="2" t="s">
        <v>601</v>
      </c>
      <c r="C81" s="3">
        <v>28.5</v>
      </c>
      <c r="D81" s="3">
        <v>27800</v>
      </c>
      <c r="E81" s="3">
        <v>8923</v>
      </c>
      <c r="F81" s="3">
        <v>18877</v>
      </c>
      <c r="G81" s="3">
        <v>0</v>
      </c>
      <c r="H81" s="3">
        <f t="shared" si="2"/>
        <v>9507600</v>
      </c>
      <c r="I81" s="3">
        <v>3051666</v>
      </c>
      <c r="J81" s="3">
        <v>6455934</v>
      </c>
      <c r="K81" s="3">
        <v>0</v>
      </c>
    </row>
    <row r="82" spans="1:11" ht="24.95" customHeight="1" x14ac:dyDescent="0.15">
      <c r="A82" s="30" t="s">
        <v>602</v>
      </c>
      <c r="B82" s="30"/>
      <c r="C82" s="11" t="s">
        <v>390</v>
      </c>
      <c r="D82" s="11">
        <f>SUBTOTAL(9,D16:D81)</f>
        <v>2708253.1444799993</v>
      </c>
      <c r="E82" s="11" t="s">
        <v>390</v>
      </c>
      <c r="F82" s="11" t="s">
        <v>390</v>
      </c>
      <c r="G82" s="11" t="s">
        <v>390</v>
      </c>
      <c r="H82" s="11">
        <f>SUBTOTAL(9,H16:H81)</f>
        <v>111065798.57999998</v>
      </c>
      <c r="I82" s="11">
        <f>SUBTOTAL(9,I16:I81)</f>
        <v>64937773.895999998</v>
      </c>
      <c r="J82" s="11">
        <f>SUBTOTAL(9,J16:J81)</f>
        <v>20003564.280000001</v>
      </c>
      <c r="K82" s="11">
        <f>SUBTOTAL(9,K16:K81)</f>
        <v>26124460.391124006</v>
      </c>
    </row>
    <row r="83" spans="1:11" ht="15" customHeight="1" x14ac:dyDescent="0.15"/>
    <row r="84" spans="1:11" ht="39.950000000000003" customHeight="1" x14ac:dyDescent="0.15">
      <c r="A84" s="27" t="s">
        <v>603</v>
      </c>
      <c r="B84" s="27"/>
      <c r="C84" s="27"/>
      <c r="D84" s="27"/>
      <c r="E84" s="27"/>
      <c r="F84" s="27"/>
      <c r="G84" s="27"/>
      <c r="H84" s="27"/>
      <c r="I84" s="27"/>
      <c r="J84" s="27"/>
    </row>
    <row r="85" spans="1:11" ht="24.95" customHeight="1" x14ac:dyDescent="0.15"/>
    <row r="86" spans="1:11" ht="24.95" customHeight="1" x14ac:dyDescent="0.15">
      <c r="A86" s="28" t="s">
        <v>474</v>
      </c>
      <c r="B86" s="28"/>
      <c r="C86" s="29" t="s">
        <v>121</v>
      </c>
      <c r="D86" s="29"/>
      <c r="E86" s="29"/>
      <c r="F86" s="29"/>
      <c r="G86" s="29"/>
      <c r="H86" s="29"/>
      <c r="I86" s="29"/>
      <c r="J86" s="29"/>
      <c r="K86" s="29"/>
    </row>
    <row r="87" spans="1:11" ht="24.95" customHeight="1" x14ac:dyDescent="0.15">
      <c r="A87" s="28" t="s">
        <v>475</v>
      </c>
      <c r="B87" s="28"/>
      <c r="C87" s="29" t="s">
        <v>604</v>
      </c>
      <c r="D87" s="29"/>
      <c r="E87" s="29"/>
      <c r="F87" s="29"/>
      <c r="G87" s="29"/>
      <c r="H87" s="29"/>
      <c r="I87" s="29"/>
      <c r="J87" s="29"/>
      <c r="K87" s="29"/>
    </row>
    <row r="88" spans="1:11" ht="15" customHeight="1" x14ac:dyDescent="0.15"/>
    <row r="89" spans="1:11" ht="24.95" customHeight="1" x14ac:dyDescent="0.15">
      <c r="A89" s="16" t="s">
        <v>605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</row>
    <row r="90" spans="1:11" ht="24.95" customHeight="1" x14ac:dyDescent="0.15"/>
    <row r="91" spans="1:11" ht="50.1" customHeight="1" x14ac:dyDescent="0.15">
      <c r="A91" s="18" t="s">
        <v>380</v>
      </c>
      <c r="B91" s="18" t="s">
        <v>478</v>
      </c>
      <c r="C91" s="18" t="s">
        <v>479</v>
      </c>
      <c r="D91" s="18" t="s">
        <v>480</v>
      </c>
      <c r="E91" s="18"/>
      <c r="F91" s="18"/>
      <c r="G91" s="18"/>
      <c r="H91" s="18" t="s">
        <v>481</v>
      </c>
      <c r="I91" s="18"/>
      <c r="J91" s="18"/>
      <c r="K91" s="18"/>
    </row>
    <row r="92" spans="1:11" ht="50.1" customHeight="1" x14ac:dyDescent="0.15">
      <c r="A92" s="18"/>
      <c r="B92" s="18"/>
      <c r="C92" s="18"/>
      <c r="D92" s="18" t="s">
        <v>482</v>
      </c>
      <c r="E92" s="18" t="s">
        <v>53</v>
      </c>
      <c r="F92" s="18"/>
      <c r="G92" s="18"/>
      <c r="H92" s="18" t="s">
        <v>482</v>
      </c>
      <c r="I92" s="18" t="s">
        <v>53</v>
      </c>
      <c r="J92" s="18"/>
      <c r="K92" s="18"/>
    </row>
    <row r="93" spans="1:11" ht="50.1" customHeight="1" x14ac:dyDescent="0.15">
      <c r="A93" s="18"/>
      <c r="B93" s="18"/>
      <c r="C93" s="18"/>
      <c r="D93" s="18"/>
      <c r="E93" s="1" t="s">
        <v>483</v>
      </c>
      <c r="F93" s="1" t="s">
        <v>484</v>
      </c>
      <c r="G93" s="1" t="s">
        <v>485</v>
      </c>
      <c r="H93" s="18"/>
      <c r="I93" s="1" t="s">
        <v>483</v>
      </c>
      <c r="J93" s="1" t="s">
        <v>484</v>
      </c>
      <c r="K93" s="1" t="s">
        <v>485</v>
      </c>
    </row>
    <row r="94" spans="1:11" ht="24.95" customHeight="1" x14ac:dyDescent="0.15">
      <c r="A94" s="1" t="s">
        <v>387</v>
      </c>
      <c r="B94" s="1" t="s">
        <v>486</v>
      </c>
      <c r="C94" s="1" t="s">
        <v>487</v>
      </c>
      <c r="D94" s="1" t="s">
        <v>488</v>
      </c>
      <c r="E94" s="1" t="s">
        <v>489</v>
      </c>
      <c r="F94" s="1" t="s">
        <v>490</v>
      </c>
      <c r="G94" s="1" t="s">
        <v>491</v>
      </c>
      <c r="H94" s="1" t="s">
        <v>492</v>
      </c>
      <c r="I94" s="1" t="s">
        <v>493</v>
      </c>
      <c r="J94" s="1" t="s">
        <v>494</v>
      </c>
      <c r="K94" s="1" t="s">
        <v>495</v>
      </c>
    </row>
    <row r="95" spans="1:11" ht="21" x14ac:dyDescent="0.15">
      <c r="A95" s="1" t="s">
        <v>606</v>
      </c>
      <c r="B95" s="2" t="s">
        <v>607</v>
      </c>
      <c r="C95" s="3">
        <v>2</v>
      </c>
      <c r="D95" s="3">
        <v>33094.6</v>
      </c>
      <c r="E95" s="3">
        <v>27184.85</v>
      </c>
      <c r="F95" s="3">
        <v>0</v>
      </c>
      <c r="G95" s="3">
        <v>5909.75</v>
      </c>
      <c r="H95" s="3">
        <f t="shared" ref="H95:H108" si="3">ROUND(I95+J95+K95,2)</f>
        <v>794270.4</v>
      </c>
      <c r="I95" s="3">
        <v>652436.4</v>
      </c>
      <c r="J95" s="3">
        <v>0</v>
      </c>
      <c r="K95" s="3">
        <v>141834</v>
      </c>
    </row>
    <row r="96" spans="1:11" ht="21" x14ac:dyDescent="0.15">
      <c r="A96" s="1" t="s">
        <v>606</v>
      </c>
      <c r="B96" s="2" t="s">
        <v>607</v>
      </c>
      <c r="C96" s="3">
        <v>1</v>
      </c>
      <c r="D96" s="3">
        <v>30612.51</v>
      </c>
      <c r="E96" s="3">
        <v>23639</v>
      </c>
      <c r="F96" s="3">
        <v>0</v>
      </c>
      <c r="G96" s="3">
        <v>6973.51</v>
      </c>
      <c r="H96" s="3">
        <f t="shared" si="3"/>
        <v>367350.12</v>
      </c>
      <c r="I96" s="3">
        <v>283668</v>
      </c>
      <c r="J96" s="3">
        <v>0</v>
      </c>
      <c r="K96" s="3">
        <v>83682.12</v>
      </c>
    </row>
    <row r="97" spans="1:11" ht="21" x14ac:dyDescent="0.15">
      <c r="A97" s="1" t="s">
        <v>608</v>
      </c>
      <c r="B97" s="2" t="s">
        <v>609</v>
      </c>
      <c r="C97" s="3">
        <v>6</v>
      </c>
      <c r="D97" s="3">
        <v>32070.35</v>
      </c>
      <c r="E97" s="3">
        <v>12201</v>
      </c>
      <c r="F97" s="3">
        <v>19869.349999999999</v>
      </c>
      <c r="G97" s="3">
        <v>0</v>
      </c>
      <c r="H97" s="3">
        <f t="shared" si="3"/>
        <v>2309065.2000000002</v>
      </c>
      <c r="I97" s="3">
        <v>878472</v>
      </c>
      <c r="J97" s="3">
        <v>1430593.2</v>
      </c>
      <c r="K97" s="3">
        <v>0</v>
      </c>
    </row>
    <row r="98" spans="1:11" x14ac:dyDescent="0.15">
      <c r="A98" s="1" t="s">
        <v>610</v>
      </c>
      <c r="B98" s="2" t="s">
        <v>611</v>
      </c>
      <c r="C98" s="3">
        <v>3</v>
      </c>
      <c r="D98" s="3">
        <v>27800</v>
      </c>
      <c r="E98" s="3">
        <v>11092</v>
      </c>
      <c r="F98" s="3">
        <v>16708</v>
      </c>
      <c r="G98" s="3">
        <v>0</v>
      </c>
      <c r="H98" s="3">
        <f t="shared" si="3"/>
        <v>1000800</v>
      </c>
      <c r="I98" s="3">
        <v>399312</v>
      </c>
      <c r="J98" s="3">
        <v>601488</v>
      </c>
      <c r="K98" s="3">
        <v>0</v>
      </c>
    </row>
    <row r="99" spans="1:11" x14ac:dyDescent="0.15">
      <c r="A99" s="1" t="s">
        <v>558</v>
      </c>
      <c r="B99" s="2" t="s">
        <v>559</v>
      </c>
      <c r="C99" s="3">
        <v>3</v>
      </c>
      <c r="D99" s="3">
        <v>27800</v>
      </c>
      <c r="E99" s="3">
        <v>11360</v>
      </c>
      <c r="F99" s="3">
        <v>16440</v>
      </c>
      <c r="G99" s="3">
        <v>0</v>
      </c>
      <c r="H99" s="3">
        <f t="shared" si="3"/>
        <v>1000800</v>
      </c>
      <c r="I99" s="3">
        <v>408960</v>
      </c>
      <c r="J99" s="3">
        <v>591840</v>
      </c>
      <c r="K99" s="3">
        <v>0</v>
      </c>
    </row>
    <row r="100" spans="1:11" x14ac:dyDescent="0.15">
      <c r="A100" s="1" t="s">
        <v>612</v>
      </c>
      <c r="B100" s="2" t="s">
        <v>598</v>
      </c>
      <c r="C100" s="3">
        <v>1</v>
      </c>
      <c r="D100" s="3">
        <v>27800</v>
      </c>
      <c r="E100" s="3">
        <v>10200</v>
      </c>
      <c r="F100" s="3">
        <v>17600</v>
      </c>
      <c r="G100" s="3">
        <v>0</v>
      </c>
      <c r="H100" s="3">
        <f t="shared" si="3"/>
        <v>333600</v>
      </c>
      <c r="I100" s="3">
        <v>122400</v>
      </c>
      <c r="J100" s="3">
        <v>211200</v>
      </c>
      <c r="K100" s="3">
        <v>0</v>
      </c>
    </row>
    <row r="101" spans="1:11" x14ac:dyDescent="0.15">
      <c r="A101" s="1" t="s">
        <v>612</v>
      </c>
      <c r="B101" s="2" t="s">
        <v>598</v>
      </c>
      <c r="C101" s="3">
        <v>1</v>
      </c>
      <c r="D101" s="3">
        <v>27800</v>
      </c>
      <c r="E101" s="3">
        <v>9289</v>
      </c>
      <c r="F101" s="3">
        <v>18511</v>
      </c>
      <c r="G101" s="3">
        <v>0</v>
      </c>
      <c r="H101" s="3">
        <f t="shared" si="3"/>
        <v>333600</v>
      </c>
      <c r="I101" s="3">
        <v>111468</v>
      </c>
      <c r="J101" s="3">
        <v>222132</v>
      </c>
      <c r="K101" s="3">
        <v>0</v>
      </c>
    </row>
    <row r="102" spans="1:11" ht="21" x14ac:dyDescent="0.15">
      <c r="A102" s="1" t="s">
        <v>613</v>
      </c>
      <c r="B102" s="2" t="s">
        <v>614</v>
      </c>
      <c r="C102" s="3">
        <v>1</v>
      </c>
      <c r="D102" s="3">
        <v>27800</v>
      </c>
      <c r="E102" s="3">
        <v>9289</v>
      </c>
      <c r="F102" s="3">
        <v>18511</v>
      </c>
      <c r="G102" s="3">
        <v>0</v>
      </c>
      <c r="H102" s="3">
        <f t="shared" si="3"/>
        <v>333600</v>
      </c>
      <c r="I102" s="3">
        <v>111468</v>
      </c>
      <c r="J102" s="3">
        <v>222132</v>
      </c>
      <c r="K102" s="3">
        <v>0</v>
      </c>
    </row>
    <row r="103" spans="1:11" ht="21" x14ac:dyDescent="0.15">
      <c r="A103" s="1" t="s">
        <v>613</v>
      </c>
      <c r="B103" s="2" t="s">
        <v>614</v>
      </c>
      <c r="C103" s="3">
        <v>1</v>
      </c>
      <c r="D103" s="3">
        <v>27800</v>
      </c>
      <c r="E103" s="3">
        <v>10200</v>
      </c>
      <c r="F103" s="3">
        <v>17600</v>
      </c>
      <c r="G103" s="3">
        <v>0</v>
      </c>
      <c r="H103" s="3">
        <f t="shared" si="3"/>
        <v>333600</v>
      </c>
      <c r="I103" s="3">
        <v>122400</v>
      </c>
      <c r="J103" s="3">
        <v>211200</v>
      </c>
      <c r="K103" s="3">
        <v>0</v>
      </c>
    </row>
    <row r="104" spans="1:11" ht="21" x14ac:dyDescent="0.15">
      <c r="A104" s="1" t="s">
        <v>560</v>
      </c>
      <c r="B104" s="2" t="s">
        <v>561</v>
      </c>
      <c r="C104" s="3">
        <v>1</v>
      </c>
      <c r="D104" s="3">
        <v>27800</v>
      </c>
      <c r="E104" s="3">
        <v>9289</v>
      </c>
      <c r="F104" s="3">
        <v>18511</v>
      </c>
      <c r="G104" s="3">
        <v>0</v>
      </c>
      <c r="H104" s="3">
        <f t="shared" si="3"/>
        <v>333600</v>
      </c>
      <c r="I104" s="3">
        <v>111468</v>
      </c>
      <c r="J104" s="3">
        <v>222132</v>
      </c>
      <c r="K104" s="3">
        <v>0</v>
      </c>
    </row>
    <row r="105" spans="1:11" x14ac:dyDescent="0.15">
      <c r="A105" s="1" t="s">
        <v>615</v>
      </c>
      <c r="B105" s="2" t="s">
        <v>596</v>
      </c>
      <c r="C105" s="3">
        <v>3</v>
      </c>
      <c r="D105" s="3">
        <v>27800</v>
      </c>
      <c r="E105" s="3">
        <v>8923</v>
      </c>
      <c r="F105" s="3">
        <v>18877</v>
      </c>
      <c r="G105" s="3">
        <v>0</v>
      </c>
      <c r="H105" s="3">
        <f t="shared" si="3"/>
        <v>1000800</v>
      </c>
      <c r="I105" s="3">
        <v>321228</v>
      </c>
      <c r="J105" s="3">
        <v>679572</v>
      </c>
      <c r="K105" s="3">
        <v>0</v>
      </c>
    </row>
    <row r="106" spans="1:11" ht="31.5" x14ac:dyDescent="0.15">
      <c r="A106" s="1" t="s">
        <v>562</v>
      </c>
      <c r="B106" s="2" t="s">
        <v>563</v>
      </c>
      <c r="C106" s="3">
        <v>50</v>
      </c>
      <c r="D106" s="3">
        <v>10000</v>
      </c>
      <c r="E106" s="3">
        <v>0</v>
      </c>
      <c r="F106" s="3">
        <v>10000</v>
      </c>
      <c r="G106" s="3">
        <v>0</v>
      </c>
      <c r="H106" s="3">
        <f t="shared" si="3"/>
        <v>6000000</v>
      </c>
      <c r="I106" s="3">
        <v>0</v>
      </c>
      <c r="J106" s="3">
        <v>6000000</v>
      </c>
      <c r="K106" s="3">
        <v>0</v>
      </c>
    </row>
    <row r="107" spans="1:11" ht="31.5" x14ac:dyDescent="0.15">
      <c r="A107" s="1" t="s">
        <v>583</v>
      </c>
      <c r="B107" s="2" t="s">
        <v>584</v>
      </c>
      <c r="C107" s="3">
        <v>3</v>
      </c>
      <c r="D107" s="3">
        <v>5000</v>
      </c>
      <c r="E107" s="3">
        <v>0</v>
      </c>
      <c r="F107" s="3">
        <v>5000</v>
      </c>
      <c r="G107" s="3">
        <v>0</v>
      </c>
      <c r="H107" s="3">
        <f t="shared" si="3"/>
        <v>180000</v>
      </c>
      <c r="I107" s="3">
        <v>0</v>
      </c>
      <c r="J107" s="3">
        <v>180000</v>
      </c>
      <c r="K107" s="3">
        <v>0</v>
      </c>
    </row>
    <row r="108" spans="1:11" ht="21" x14ac:dyDescent="0.15">
      <c r="A108" s="1" t="s">
        <v>600</v>
      </c>
      <c r="B108" s="2" t="s">
        <v>601</v>
      </c>
      <c r="C108" s="3">
        <v>4</v>
      </c>
      <c r="D108" s="3">
        <v>27800</v>
      </c>
      <c r="E108" s="3">
        <v>8923</v>
      </c>
      <c r="F108" s="3">
        <v>18877</v>
      </c>
      <c r="G108" s="3">
        <v>0</v>
      </c>
      <c r="H108" s="3">
        <f t="shared" si="3"/>
        <v>1334400</v>
      </c>
      <c r="I108" s="3">
        <v>428304</v>
      </c>
      <c r="J108" s="3">
        <v>906096</v>
      </c>
      <c r="K108" s="3">
        <v>0</v>
      </c>
    </row>
    <row r="109" spans="1:11" ht="24.95" customHeight="1" x14ac:dyDescent="0.15">
      <c r="A109" s="30" t="s">
        <v>602</v>
      </c>
      <c r="B109" s="30"/>
      <c r="C109" s="11" t="s">
        <v>390</v>
      </c>
      <c r="D109" s="11">
        <f>SUBTOTAL(9,D95:D108)</f>
        <v>360977.45999999996</v>
      </c>
      <c r="E109" s="11" t="s">
        <v>390</v>
      </c>
      <c r="F109" s="11" t="s">
        <v>390</v>
      </c>
      <c r="G109" s="11" t="s">
        <v>390</v>
      </c>
      <c r="H109" s="11">
        <f>SUBTOTAL(9,H95:H108)</f>
        <v>15655485.720000001</v>
      </c>
      <c r="I109" s="11">
        <f>SUBTOTAL(9,I95:I108)</f>
        <v>3951584.4</v>
      </c>
      <c r="J109" s="11">
        <f>SUBTOTAL(9,J95:J108)</f>
        <v>11478385.199999999</v>
      </c>
      <c r="K109" s="11">
        <f>SUBTOTAL(9,K95:K108)</f>
        <v>225516.12</v>
      </c>
    </row>
    <row r="110" spans="1:11" ht="15" customHeight="1" x14ac:dyDescent="0.15"/>
    <row r="111" spans="1:11" ht="39.950000000000003" customHeight="1" x14ac:dyDescent="0.15">
      <c r="A111" s="27" t="s">
        <v>616</v>
      </c>
      <c r="B111" s="27"/>
      <c r="C111" s="27"/>
      <c r="D111" s="27"/>
      <c r="E111" s="27"/>
      <c r="F111" s="27"/>
      <c r="G111" s="27"/>
      <c r="H111" s="27"/>
      <c r="I111" s="27"/>
      <c r="J111" s="27"/>
    </row>
    <row r="112" spans="1:11" ht="24.95" customHeight="1" x14ac:dyDescent="0.15"/>
    <row r="113" spans="1:11" ht="24.95" customHeight="1" x14ac:dyDescent="0.15">
      <c r="A113" s="28" t="s">
        <v>474</v>
      </c>
      <c r="B113" s="28"/>
      <c r="C113" s="29" t="s">
        <v>121</v>
      </c>
      <c r="D113" s="29"/>
      <c r="E113" s="29"/>
      <c r="F113" s="29"/>
      <c r="G113" s="29"/>
      <c r="H113" s="29"/>
      <c r="I113" s="29"/>
      <c r="J113" s="29"/>
      <c r="K113" s="29"/>
    </row>
    <row r="114" spans="1:11" ht="24.95" customHeight="1" x14ac:dyDescent="0.15">
      <c r="A114" s="28" t="s">
        <v>475</v>
      </c>
      <c r="B114" s="28"/>
      <c r="C114" s="29" t="s">
        <v>617</v>
      </c>
      <c r="D114" s="29"/>
      <c r="E114" s="29"/>
      <c r="F114" s="29"/>
      <c r="G114" s="29"/>
      <c r="H114" s="29"/>
      <c r="I114" s="29"/>
      <c r="J114" s="29"/>
      <c r="K114" s="29"/>
    </row>
    <row r="115" spans="1:11" ht="15" customHeight="1" x14ac:dyDescent="0.15"/>
    <row r="116" spans="1:11" ht="24.95" customHeight="1" x14ac:dyDescent="0.15">
      <c r="A116" s="16" t="s">
        <v>618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</row>
    <row r="117" spans="1:11" ht="24.95" customHeight="1" x14ac:dyDescent="0.15"/>
    <row r="118" spans="1:11" ht="50.1" customHeight="1" x14ac:dyDescent="0.15">
      <c r="A118" s="18" t="s">
        <v>380</v>
      </c>
      <c r="B118" s="18" t="s">
        <v>478</v>
      </c>
      <c r="C118" s="18" t="s">
        <v>479</v>
      </c>
      <c r="D118" s="18" t="s">
        <v>480</v>
      </c>
      <c r="E118" s="18"/>
      <c r="F118" s="18"/>
      <c r="G118" s="18"/>
      <c r="H118" s="18" t="s">
        <v>481</v>
      </c>
      <c r="I118" s="18"/>
      <c r="J118" s="18"/>
      <c r="K118" s="18"/>
    </row>
    <row r="119" spans="1:11" ht="50.1" customHeight="1" x14ac:dyDescent="0.15">
      <c r="A119" s="18"/>
      <c r="B119" s="18"/>
      <c r="C119" s="18"/>
      <c r="D119" s="18" t="s">
        <v>482</v>
      </c>
      <c r="E119" s="18" t="s">
        <v>53</v>
      </c>
      <c r="F119" s="18"/>
      <c r="G119" s="18"/>
      <c r="H119" s="18" t="s">
        <v>482</v>
      </c>
      <c r="I119" s="18" t="s">
        <v>53</v>
      </c>
      <c r="J119" s="18"/>
      <c r="K119" s="18"/>
    </row>
    <row r="120" spans="1:11" ht="50.1" customHeight="1" x14ac:dyDescent="0.15">
      <c r="A120" s="18"/>
      <c r="B120" s="18"/>
      <c r="C120" s="18"/>
      <c r="D120" s="18"/>
      <c r="E120" s="1" t="s">
        <v>483</v>
      </c>
      <c r="F120" s="1" t="s">
        <v>484</v>
      </c>
      <c r="G120" s="1" t="s">
        <v>485</v>
      </c>
      <c r="H120" s="18"/>
      <c r="I120" s="1" t="s">
        <v>483</v>
      </c>
      <c r="J120" s="1" t="s">
        <v>484</v>
      </c>
      <c r="K120" s="1" t="s">
        <v>485</v>
      </c>
    </row>
    <row r="121" spans="1:11" ht="24.95" customHeight="1" x14ac:dyDescent="0.15">
      <c r="A121" s="1" t="s">
        <v>387</v>
      </c>
      <c r="B121" s="1" t="s">
        <v>486</v>
      </c>
      <c r="C121" s="1" t="s">
        <v>487</v>
      </c>
      <c r="D121" s="1" t="s">
        <v>488</v>
      </c>
      <c r="E121" s="1" t="s">
        <v>489</v>
      </c>
      <c r="F121" s="1" t="s">
        <v>490</v>
      </c>
      <c r="G121" s="1" t="s">
        <v>491</v>
      </c>
      <c r="H121" s="1" t="s">
        <v>492</v>
      </c>
      <c r="I121" s="1" t="s">
        <v>493</v>
      </c>
      <c r="J121" s="1" t="s">
        <v>494</v>
      </c>
      <c r="K121" s="1" t="s">
        <v>495</v>
      </c>
    </row>
    <row r="122" spans="1:11" ht="21" x14ac:dyDescent="0.15">
      <c r="A122" s="1" t="s">
        <v>387</v>
      </c>
      <c r="B122" s="2" t="s">
        <v>496</v>
      </c>
      <c r="C122" s="3">
        <v>1</v>
      </c>
      <c r="D122" s="3">
        <v>81666.666660000003</v>
      </c>
      <c r="E122" s="3">
        <v>0</v>
      </c>
      <c r="F122" s="3">
        <v>0</v>
      </c>
      <c r="G122" s="3">
        <v>81666.666660000003</v>
      </c>
      <c r="H122" s="3">
        <f t="shared" ref="H122:H142" si="4">ROUND(I122+J122+K122,2)</f>
        <v>980000</v>
      </c>
      <c r="I122" s="3">
        <v>0</v>
      </c>
      <c r="J122" s="3">
        <v>0</v>
      </c>
      <c r="K122" s="3">
        <v>979999.99991999997</v>
      </c>
    </row>
    <row r="123" spans="1:11" ht="21" x14ac:dyDescent="0.15">
      <c r="A123" s="1" t="s">
        <v>486</v>
      </c>
      <c r="B123" s="2" t="s">
        <v>497</v>
      </c>
      <c r="C123" s="3">
        <v>1</v>
      </c>
      <c r="D123" s="3">
        <v>16666.666659999999</v>
      </c>
      <c r="E123" s="3">
        <v>0</v>
      </c>
      <c r="F123" s="3">
        <v>0</v>
      </c>
      <c r="G123" s="3">
        <v>16666.666659999999</v>
      </c>
      <c r="H123" s="3">
        <f t="shared" si="4"/>
        <v>200000</v>
      </c>
      <c r="I123" s="3">
        <v>0</v>
      </c>
      <c r="J123" s="3">
        <v>0</v>
      </c>
      <c r="K123" s="3">
        <v>199999.99992</v>
      </c>
    </row>
    <row r="124" spans="1:11" ht="21" x14ac:dyDescent="0.15">
      <c r="A124" s="1" t="s">
        <v>487</v>
      </c>
      <c r="B124" s="2" t="s">
        <v>498</v>
      </c>
      <c r="C124" s="3">
        <v>1</v>
      </c>
      <c r="D124" s="3">
        <v>4166.6665999999996</v>
      </c>
      <c r="E124" s="3">
        <v>0</v>
      </c>
      <c r="F124" s="3">
        <v>0</v>
      </c>
      <c r="G124" s="3">
        <v>4166.6665999999996</v>
      </c>
      <c r="H124" s="3">
        <f t="shared" si="4"/>
        <v>50000</v>
      </c>
      <c r="I124" s="3">
        <v>0</v>
      </c>
      <c r="J124" s="3">
        <v>0</v>
      </c>
      <c r="K124" s="3">
        <v>49999.999199999998</v>
      </c>
    </row>
    <row r="125" spans="1:11" ht="21" x14ac:dyDescent="0.15">
      <c r="A125" s="1" t="s">
        <v>619</v>
      </c>
      <c r="B125" s="2" t="s">
        <v>620</v>
      </c>
      <c r="C125" s="3">
        <v>1</v>
      </c>
      <c r="D125" s="3">
        <v>27051</v>
      </c>
      <c r="E125" s="3">
        <v>27051</v>
      </c>
      <c r="F125" s="3">
        <v>0</v>
      </c>
      <c r="G125" s="3">
        <v>0</v>
      </c>
      <c r="H125" s="3">
        <f t="shared" si="4"/>
        <v>324612</v>
      </c>
      <c r="I125" s="3">
        <v>324612</v>
      </c>
      <c r="J125" s="3">
        <v>0</v>
      </c>
      <c r="K125" s="3">
        <v>0</v>
      </c>
    </row>
    <row r="126" spans="1:11" ht="21" x14ac:dyDescent="0.15">
      <c r="A126" s="1" t="s">
        <v>524</v>
      </c>
      <c r="B126" s="2" t="s">
        <v>525</v>
      </c>
      <c r="C126" s="3">
        <v>1</v>
      </c>
      <c r="D126" s="3">
        <v>5000</v>
      </c>
      <c r="E126" s="3">
        <v>0</v>
      </c>
      <c r="F126" s="3">
        <v>0</v>
      </c>
      <c r="G126" s="3">
        <v>5000</v>
      </c>
      <c r="H126" s="3">
        <f t="shared" si="4"/>
        <v>60000</v>
      </c>
      <c r="I126" s="3">
        <v>0</v>
      </c>
      <c r="J126" s="3">
        <v>0</v>
      </c>
      <c r="K126" s="3">
        <v>60000</v>
      </c>
    </row>
    <row r="127" spans="1:11" ht="21" x14ac:dyDescent="0.15">
      <c r="A127" s="1" t="s">
        <v>526</v>
      </c>
      <c r="B127" s="2" t="s">
        <v>527</v>
      </c>
      <c r="C127" s="3">
        <v>1</v>
      </c>
      <c r="D127" s="3">
        <v>5000</v>
      </c>
      <c r="E127" s="3">
        <v>0</v>
      </c>
      <c r="F127" s="3">
        <v>0</v>
      </c>
      <c r="G127" s="3">
        <v>5000</v>
      </c>
      <c r="H127" s="3">
        <f t="shared" si="4"/>
        <v>60000</v>
      </c>
      <c r="I127" s="3">
        <v>0</v>
      </c>
      <c r="J127" s="3">
        <v>0</v>
      </c>
      <c r="K127" s="3">
        <v>60000</v>
      </c>
    </row>
    <row r="128" spans="1:11" ht="42" x14ac:dyDescent="0.15">
      <c r="A128" s="1" t="s">
        <v>528</v>
      </c>
      <c r="B128" s="2" t="s">
        <v>529</v>
      </c>
      <c r="C128" s="3">
        <v>1</v>
      </c>
      <c r="D128" s="3">
        <v>4646.5</v>
      </c>
      <c r="E128" s="3">
        <v>0</v>
      </c>
      <c r="F128" s="3">
        <v>0</v>
      </c>
      <c r="G128" s="3">
        <v>4646.5</v>
      </c>
      <c r="H128" s="3">
        <f t="shared" si="4"/>
        <v>55758</v>
      </c>
      <c r="I128" s="3">
        <v>0</v>
      </c>
      <c r="J128" s="3">
        <v>0</v>
      </c>
      <c r="K128" s="3">
        <v>55758</v>
      </c>
    </row>
    <row r="129" spans="1:11" ht="21" x14ac:dyDescent="0.15">
      <c r="A129" s="1" t="s">
        <v>606</v>
      </c>
      <c r="B129" s="2" t="s">
        <v>607</v>
      </c>
      <c r="C129" s="3">
        <v>3</v>
      </c>
      <c r="D129" s="3">
        <v>2500</v>
      </c>
      <c r="E129" s="3">
        <v>0</v>
      </c>
      <c r="F129" s="3">
        <v>0</v>
      </c>
      <c r="G129" s="3">
        <v>2500</v>
      </c>
      <c r="H129" s="3">
        <f t="shared" si="4"/>
        <v>90000</v>
      </c>
      <c r="I129" s="3">
        <v>0</v>
      </c>
      <c r="J129" s="3">
        <v>0</v>
      </c>
      <c r="K129" s="3">
        <v>90000</v>
      </c>
    </row>
    <row r="130" spans="1:11" ht="21" x14ac:dyDescent="0.15">
      <c r="A130" s="1" t="s">
        <v>608</v>
      </c>
      <c r="B130" s="2" t="s">
        <v>609</v>
      </c>
      <c r="C130" s="3">
        <v>6</v>
      </c>
      <c r="D130" s="3">
        <v>2500</v>
      </c>
      <c r="E130" s="3">
        <v>0</v>
      </c>
      <c r="F130" s="3">
        <v>0</v>
      </c>
      <c r="G130" s="3">
        <v>2500</v>
      </c>
      <c r="H130" s="3">
        <f t="shared" si="4"/>
        <v>180000</v>
      </c>
      <c r="I130" s="3">
        <v>0</v>
      </c>
      <c r="J130" s="3">
        <v>0</v>
      </c>
      <c r="K130" s="3">
        <v>180000</v>
      </c>
    </row>
    <row r="131" spans="1:11" ht="21" x14ac:dyDescent="0.15">
      <c r="A131" s="1" t="s">
        <v>621</v>
      </c>
      <c r="B131" s="2" t="s">
        <v>539</v>
      </c>
      <c r="C131" s="3">
        <v>1</v>
      </c>
      <c r="D131" s="3">
        <v>17581</v>
      </c>
      <c r="E131" s="3">
        <v>17581</v>
      </c>
      <c r="F131" s="3">
        <v>0</v>
      </c>
      <c r="G131" s="3">
        <v>0</v>
      </c>
      <c r="H131" s="3">
        <f t="shared" si="4"/>
        <v>210972</v>
      </c>
      <c r="I131" s="3">
        <v>210972</v>
      </c>
      <c r="J131" s="3">
        <v>0</v>
      </c>
      <c r="K131" s="3">
        <v>0</v>
      </c>
    </row>
    <row r="132" spans="1:11" ht="21" x14ac:dyDescent="0.15">
      <c r="A132" s="1" t="s">
        <v>560</v>
      </c>
      <c r="B132" s="2" t="s">
        <v>561</v>
      </c>
      <c r="C132" s="3">
        <v>1</v>
      </c>
      <c r="D132" s="3">
        <v>27800</v>
      </c>
      <c r="E132" s="3">
        <v>9289</v>
      </c>
      <c r="F132" s="3">
        <v>18511</v>
      </c>
      <c r="G132" s="3">
        <v>0</v>
      </c>
      <c r="H132" s="3">
        <f t="shared" si="4"/>
        <v>333600</v>
      </c>
      <c r="I132" s="3">
        <v>111468</v>
      </c>
      <c r="J132" s="3">
        <v>222132</v>
      </c>
      <c r="K132" s="3">
        <v>0</v>
      </c>
    </row>
    <row r="133" spans="1:11" ht="31.5" x14ac:dyDescent="0.15">
      <c r="A133" s="1" t="s">
        <v>562</v>
      </c>
      <c r="B133" s="2" t="s">
        <v>563</v>
      </c>
      <c r="C133" s="3">
        <v>3.91</v>
      </c>
      <c r="D133" s="3">
        <v>36913.989479999997</v>
      </c>
      <c r="E133" s="3">
        <v>28109</v>
      </c>
      <c r="F133" s="3">
        <v>5800</v>
      </c>
      <c r="G133" s="3">
        <v>3004.9894800000002</v>
      </c>
      <c r="H133" s="3">
        <f t="shared" si="4"/>
        <v>1732004.39</v>
      </c>
      <c r="I133" s="3">
        <v>1318874.28</v>
      </c>
      <c r="J133" s="3">
        <v>272136</v>
      </c>
      <c r="K133" s="3">
        <v>140994.1064016</v>
      </c>
    </row>
    <row r="134" spans="1:11" ht="31.5" x14ac:dyDescent="0.15">
      <c r="A134" s="1" t="s">
        <v>562</v>
      </c>
      <c r="B134" s="2" t="s">
        <v>563</v>
      </c>
      <c r="C134" s="3">
        <v>10.23</v>
      </c>
      <c r="D134" s="3">
        <v>34766.989350000003</v>
      </c>
      <c r="E134" s="3">
        <v>27241.200000000001</v>
      </c>
      <c r="F134" s="3">
        <v>5800</v>
      </c>
      <c r="G134" s="3">
        <v>1725.78935</v>
      </c>
      <c r="H134" s="3">
        <f t="shared" si="4"/>
        <v>4267995.6100000003</v>
      </c>
      <c r="I134" s="3">
        <v>3344129.7119999998</v>
      </c>
      <c r="J134" s="3">
        <v>712008</v>
      </c>
      <c r="K134" s="3">
        <v>211857.90060600001</v>
      </c>
    </row>
    <row r="135" spans="1:11" ht="21" x14ac:dyDescent="0.15">
      <c r="A135" s="1" t="s">
        <v>622</v>
      </c>
      <c r="B135" s="2" t="s">
        <v>623</v>
      </c>
      <c r="C135" s="3">
        <v>1</v>
      </c>
      <c r="D135" s="3">
        <v>12997</v>
      </c>
      <c r="E135" s="3">
        <v>12997</v>
      </c>
      <c r="F135" s="3">
        <v>0</v>
      </c>
      <c r="G135" s="3">
        <v>0</v>
      </c>
      <c r="H135" s="3">
        <f t="shared" si="4"/>
        <v>155964</v>
      </c>
      <c r="I135" s="3">
        <v>155964</v>
      </c>
      <c r="J135" s="3">
        <v>0</v>
      </c>
      <c r="K135" s="3">
        <v>0</v>
      </c>
    </row>
    <row r="136" spans="1:11" x14ac:dyDescent="0.15">
      <c r="A136" s="1" t="s">
        <v>624</v>
      </c>
      <c r="B136" s="2" t="s">
        <v>625</v>
      </c>
      <c r="C136" s="3">
        <v>0.5</v>
      </c>
      <c r="D136" s="3">
        <v>25892.666669999999</v>
      </c>
      <c r="E136" s="3">
        <v>11360</v>
      </c>
      <c r="F136" s="3">
        <v>14532.666670000001</v>
      </c>
      <c r="G136" s="3">
        <v>0</v>
      </c>
      <c r="H136" s="3">
        <f t="shared" si="4"/>
        <v>155356</v>
      </c>
      <c r="I136" s="3">
        <v>68160</v>
      </c>
      <c r="J136" s="3">
        <v>87196.000020000007</v>
      </c>
      <c r="K136" s="3">
        <v>0</v>
      </c>
    </row>
    <row r="137" spans="1:11" x14ac:dyDescent="0.15">
      <c r="A137" s="1" t="s">
        <v>626</v>
      </c>
      <c r="B137" s="2" t="s">
        <v>627</v>
      </c>
      <c r="C137" s="3">
        <v>3</v>
      </c>
      <c r="D137" s="3">
        <v>9289</v>
      </c>
      <c r="E137" s="3">
        <v>9289</v>
      </c>
      <c r="F137" s="3">
        <v>0</v>
      </c>
      <c r="G137" s="3">
        <v>0</v>
      </c>
      <c r="H137" s="3">
        <f t="shared" si="4"/>
        <v>334404</v>
      </c>
      <c r="I137" s="3">
        <v>334404</v>
      </c>
      <c r="J137" s="3">
        <v>0</v>
      </c>
      <c r="K137" s="3">
        <v>0</v>
      </c>
    </row>
    <row r="138" spans="1:11" x14ac:dyDescent="0.15">
      <c r="A138" s="1" t="s">
        <v>626</v>
      </c>
      <c r="B138" s="2" t="s">
        <v>627</v>
      </c>
      <c r="C138" s="3">
        <v>1</v>
      </c>
      <c r="D138" s="3">
        <v>11092</v>
      </c>
      <c r="E138" s="3">
        <v>11092</v>
      </c>
      <c r="F138" s="3">
        <v>0</v>
      </c>
      <c r="G138" s="3">
        <v>0</v>
      </c>
      <c r="H138" s="3">
        <f t="shared" si="4"/>
        <v>133104</v>
      </c>
      <c r="I138" s="3">
        <v>133104</v>
      </c>
      <c r="J138" s="3">
        <v>0</v>
      </c>
      <c r="K138" s="3">
        <v>0</v>
      </c>
    </row>
    <row r="139" spans="1:11" x14ac:dyDescent="0.15">
      <c r="A139" s="1" t="s">
        <v>94</v>
      </c>
      <c r="B139" s="2" t="s">
        <v>576</v>
      </c>
      <c r="C139" s="3">
        <v>1</v>
      </c>
      <c r="D139" s="3">
        <v>10432</v>
      </c>
      <c r="E139" s="3">
        <v>10432</v>
      </c>
      <c r="F139" s="3">
        <v>0</v>
      </c>
      <c r="G139" s="3">
        <v>0</v>
      </c>
      <c r="H139" s="3">
        <f t="shared" si="4"/>
        <v>125184</v>
      </c>
      <c r="I139" s="3">
        <v>125184</v>
      </c>
      <c r="J139" s="3">
        <v>0</v>
      </c>
      <c r="K139" s="3">
        <v>0</v>
      </c>
    </row>
    <row r="140" spans="1:11" x14ac:dyDescent="0.15">
      <c r="A140" s="1" t="s">
        <v>628</v>
      </c>
      <c r="B140" s="2" t="s">
        <v>594</v>
      </c>
      <c r="C140" s="3">
        <v>1</v>
      </c>
      <c r="D140" s="3">
        <v>9766</v>
      </c>
      <c r="E140" s="3">
        <v>9766</v>
      </c>
      <c r="F140" s="3">
        <v>0</v>
      </c>
      <c r="G140" s="3">
        <v>0</v>
      </c>
      <c r="H140" s="3">
        <f t="shared" si="4"/>
        <v>117192</v>
      </c>
      <c r="I140" s="3">
        <v>117192</v>
      </c>
      <c r="J140" s="3">
        <v>0</v>
      </c>
      <c r="K140" s="3">
        <v>0</v>
      </c>
    </row>
    <row r="141" spans="1:11" ht="21" x14ac:dyDescent="0.15">
      <c r="A141" s="1" t="s">
        <v>589</v>
      </c>
      <c r="B141" s="2" t="s">
        <v>590</v>
      </c>
      <c r="C141" s="3">
        <v>0.5</v>
      </c>
      <c r="D141" s="3">
        <v>27800</v>
      </c>
      <c r="E141" s="3">
        <v>23639</v>
      </c>
      <c r="F141" s="3">
        <v>4161</v>
      </c>
      <c r="G141" s="3">
        <v>0</v>
      </c>
      <c r="H141" s="3">
        <f t="shared" si="4"/>
        <v>166800</v>
      </c>
      <c r="I141" s="3">
        <v>141834</v>
      </c>
      <c r="J141" s="3">
        <v>24966</v>
      </c>
      <c r="K141" s="3">
        <v>0</v>
      </c>
    </row>
    <row r="142" spans="1:11" ht="21" x14ac:dyDescent="0.15">
      <c r="A142" s="1" t="s">
        <v>629</v>
      </c>
      <c r="B142" s="2" t="s">
        <v>630</v>
      </c>
      <c r="C142" s="3">
        <v>1</v>
      </c>
      <c r="D142" s="3">
        <v>27051</v>
      </c>
      <c r="E142" s="3">
        <v>27051</v>
      </c>
      <c r="F142" s="3">
        <v>0</v>
      </c>
      <c r="G142" s="3">
        <v>0</v>
      </c>
      <c r="H142" s="3">
        <f t="shared" si="4"/>
        <v>324612</v>
      </c>
      <c r="I142" s="3">
        <v>324612</v>
      </c>
      <c r="J142" s="3">
        <v>0</v>
      </c>
      <c r="K142" s="3">
        <v>0</v>
      </c>
    </row>
    <row r="143" spans="1:11" ht="24.95" customHeight="1" x14ac:dyDescent="0.15">
      <c r="A143" s="30" t="s">
        <v>602</v>
      </c>
      <c r="B143" s="30"/>
      <c r="C143" s="11" t="s">
        <v>390</v>
      </c>
      <c r="D143" s="11">
        <f>SUBTOTAL(9,D122:D142)</f>
        <v>400579.14542000002</v>
      </c>
      <c r="E143" s="11" t="s">
        <v>390</v>
      </c>
      <c r="F143" s="11" t="s">
        <v>390</v>
      </c>
      <c r="G143" s="11" t="s">
        <v>390</v>
      </c>
      <c r="H143" s="11">
        <f>SUBTOTAL(9,H122:H142)</f>
        <v>10057558</v>
      </c>
      <c r="I143" s="11">
        <f>SUBTOTAL(9,I122:I142)</f>
        <v>6710509.9919999996</v>
      </c>
      <c r="J143" s="11">
        <f>SUBTOTAL(9,J122:J142)</f>
        <v>1318438.0000199999</v>
      </c>
      <c r="K143" s="11">
        <f>SUBTOTAL(9,K122:K142)</f>
        <v>2028610.0060475999</v>
      </c>
    </row>
  </sheetData>
  <sheetProtection password="8C90" sheet="1" objects="1" scenarios="1"/>
  <mergeCells count="50">
    <mergeCell ref="A143:B143"/>
    <mergeCell ref="A116:K116"/>
    <mergeCell ref="A118:A120"/>
    <mergeCell ref="B118:B120"/>
    <mergeCell ref="C118:C120"/>
    <mergeCell ref="D118:G118"/>
    <mergeCell ref="H118:K118"/>
    <mergeCell ref="D119:D120"/>
    <mergeCell ref="E119:G119"/>
    <mergeCell ref="H119:H120"/>
    <mergeCell ref="I119:K119"/>
    <mergeCell ref="A109:B109"/>
    <mergeCell ref="A111:J111"/>
    <mergeCell ref="A113:B113"/>
    <mergeCell ref="C113:K113"/>
    <mergeCell ref="A114:B114"/>
    <mergeCell ref="C114:K114"/>
    <mergeCell ref="A89:K89"/>
    <mergeCell ref="A91:A93"/>
    <mergeCell ref="B91:B93"/>
    <mergeCell ref="C91:C93"/>
    <mergeCell ref="D91:G91"/>
    <mergeCell ref="H91:K91"/>
    <mergeCell ref="D92:D93"/>
    <mergeCell ref="E92:G92"/>
    <mergeCell ref="H92:H93"/>
    <mergeCell ref="I92:K92"/>
    <mergeCell ref="A82:B82"/>
    <mergeCell ref="A84:J84"/>
    <mergeCell ref="A86:B86"/>
    <mergeCell ref="C86:K86"/>
    <mergeCell ref="A87:B87"/>
    <mergeCell ref="C87:K87"/>
    <mergeCell ref="A8:B8"/>
    <mergeCell ref="C8:K8"/>
    <mergeCell ref="A10:K10"/>
    <mergeCell ref="A12:A14"/>
    <mergeCell ref="B12:B14"/>
    <mergeCell ref="C12:C14"/>
    <mergeCell ref="D12:G12"/>
    <mergeCell ref="H12:K12"/>
    <mergeCell ref="D13:D14"/>
    <mergeCell ref="E13:G13"/>
    <mergeCell ref="H13:H14"/>
    <mergeCell ref="I13:K13"/>
    <mergeCell ref="A1:K1"/>
    <mergeCell ref="A3:K3"/>
    <mergeCell ref="A5:J5"/>
    <mergeCell ref="A7:B7"/>
    <mergeCell ref="C7:K7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&amp;K00-00926214.O65.496580</oddHeader>
    <oddFooter>&amp;L&amp;L&amp;"Verdana,Полужирный"&amp;K000000&amp;L&amp;"Verdana,Полужирный"&amp;K00-014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7"/>
  <sheetViews>
    <sheetView workbookViewId="0"/>
  </sheetViews>
  <sheetFormatPr defaultRowHeight="10.5" x14ac:dyDescent="0.15"/>
  <cols>
    <col min="1" max="1" width="15.28515625" customWidth="1"/>
    <col min="2" max="2" width="57.28515625" customWidth="1"/>
    <col min="3" max="8" width="19.140625" customWidth="1"/>
  </cols>
  <sheetData>
    <row r="1" spans="1:7" ht="24.95" customHeight="1" x14ac:dyDescent="0.15">
      <c r="A1" s="27" t="s">
        <v>631</v>
      </c>
      <c r="B1" s="27"/>
      <c r="C1" s="27"/>
      <c r="D1" s="27"/>
      <c r="E1" s="27"/>
      <c r="F1" s="27"/>
      <c r="G1" s="27"/>
    </row>
    <row r="2" spans="1:7" ht="15" customHeight="1" x14ac:dyDescent="0.15"/>
    <row r="3" spans="1:7" ht="39.950000000000003" customHeight="1" x14ac:dyDescent="0.15">
      <c r="A3" s="27" t="s">
        <v>632</v>
      </c>
      <c r="B3" s="27"/>
      <c r="C3" s="27"/>
      <c r="D3" s="27"/>
      <c r="E3" s="27"/>
      <c r="F3" s="27"/>
      <c r="G3" s="27"/>
    </row>
    <row r="4" spans="1:7" ht="24.95" customHeight="1" x14ac:dyDescent="0.15"/>
    <row r="5" spans="1:7" ht="20.100000000000001" customHeight="1" x14ac:dyDescent="0.15">
      <c r="A5" s="28" t="s">
        <v>474</v>
      </c>
      <c r="B5" s="28"/>
      <c r="C5" s="29" t="s">
        <v>121</v>
      </c>
      <c r="D5" s="29"/>
      <c r="E5" s="29"/>
      <c r="F5" s="29"/>
      <c r="G5" s="29"/>
    </row>
    <row r="6" spans="1:7" ht="20.100000000000001" customHeight="1" x14ac:dyDescent="0.15">
      <c r="A6" s="28" t="s">
        <v>475</v>
      </c>
      <c r="B6" s="28"/>
      <c r="C6" s="29" t="s">
        <v>476</v>
      </c>
      <c r="D6" s="29"/>
      <c r="E6" s="29"/>
      <c r="F6" s="29"/>
      <c r="G6" s="29"/>
    </row>
    <row r="7" spans="1:7" ht="15" customHeight="1" x14ac:dyDescent="0.15"/>
    <row r="8" spans="1:7" ht="24.95" customHeight="1" x14ac:dyDescent="0.15">
      <c r="A8" s="16" t="s">
        <v>633</v>
      </c>
      <c r="B8" s="16"/>
      <c r="C8" s="16"/>
      <c r="D8" s="16"/>
      <c r="E8" s="16"/>
      <c r="F8" s="16"/>
      <c r="G8" s="16"/>
    </row>
    <row r="9" spans="1:7" ht="15" customHeight="1" x14ac:dyDescent="0.15"/>
    <row r="10" spans="1:7" ht="50.1" customHeight="1" x14ac:dyDescent="0.15">
      <c r="A10" s="1" t="s">
        <v>380</v>
      </c>
      <c r="B10" s="18" t="s">
        <v>634</v>
      </c>
      <c r="C10" s="18"/>
      <c r="D10" s="1" t="s">
        <v>635</v>
      </c>
      <c r="E10" s="1" t="s">
        <v>636</v>
      </c>
      <c r="F10" s="1" t="s">
        <v>637</v>
      </c>
      <c r="G10" s="1" t="s">
        <v>638</v>
      </c>
    </row>
    <row r="11" spans="1:7" ht="15" customHeight="1" x14ac:dyDescent="0.15">
      <c r="A11" s="1">
        <v>1</v>
      </c>
      <c r="B11" s="18">
        <v>2</v>
      </c>
      <c r="C11" s="18"/>
      <c r="D11" s="1">
        <v>3</v>
      </c>
      <c r="E11" s="1">
        <v>4</v>
      </c>
      <c r="F11" s="1">
        <v>5</v>
      </c>
      <c r="G11" s="1">
        <v>6</v>
      </c>
    </row>
    <row r="12" spans="1:7" ht="20.100000000000001" customHeight="1" x14ac:dyDescent="0.15">
      <c r="A12" s="1" t="s">
        <v>387</v>
      </c>
      <c r="B12" s="31" t="s">
        <v>639</v>
      </c>
      <c r="C12" s="31"/>
      <c r="D12" s="3">
        <v>100</v>
      </c>
      <c r="E12" s="3">
        <v>1</v>
      </c>
      <c r="F12" s="3">
        <v>5000</v>
      </c>
      <c r="G12" s="3">
        <v>500000</v>
      </c>
    </row>
    <row r="13" spans="1:7" ht="24.95" customHeight="1" x14ac:dyDescent="0.15">
      <c r="A13" s="30" t="s">
        <v>602</v>
      </c>
      <c r="B13" s="30"/>
      <c r="C13" s="30"/>
      <c r="D13" s="30"/>
      <c r="E13" s="30"/>
      <c r="F13" s="30"/>
      <c r="G13" s="11">
        <f>SUM(G12:G12)</f>
        <v>500000</v>
      </c>
    </row>
    <row r="14" spans="1:7" ht="24.95" customHeight="1" x14ac:dyDescent="0.15"/>
    <row r="15" spans="1:7" ht="15" customHeight="1" x14ac:dyDescent="0.15"/>
    <row r="16" spans="1:7" ht="39.950000000000003" customHeight="1" x14ac:dyDescent="0.15">
      <c r="A16" s="27" t="s">
        <v>640</v>
      </c>
      <c r="B16" s="27"/>
      <c r="C16" s="27"/>
      <c r="D16" s="27"/>
      <c r="E16" s="27"/>
      <c r="F16" s="27"/>
      <c r="G16" s="27"/>
    </row>
    <row r="17" spans="1:7" ht="24.95" customHeight="1" x14ac:dyDescent="0.15"/>
    <row r="18" spans="1:7" ht="20.100000000000001" customHeight="1" x14ac:dyDescent="0.15">
      <c r="A18" s="28" t="s">
        <v>474</v>
      </c>
      <c r="B18" s="28"/>
      <c r="C18" s="29" t="s">
        <v>121</v>
      </c>
      <c r="D18" s="29"/>
      <c r="E18" s="29"/>
      <c r="F18" s="29"/>
      <c r="G18" s="29"/>
    </row>
    <row r="19" spans="1:7" ht="20.100000000000001" customHeight="1" x14ac:dyDescent="0.15">
      <c r="A19" s="28" t="s">
        <v>475</v>
      </c>
      <c r="B19" s="28"/>
      <c r="C19" s="29" t="s">
        <v>604</v>
      </c>
      <c r="D19" s="29"/>
      <c r="E19" s="29"/>
      <c r="F19" s="29"/>
      <c r="G19" s="29"/>
    </row>
    <row r="20" spans="1:7" ht="15" customHeight="1" x14ac:dyDescent="0.15"/>
    <row r="21" spans="1:7" ht="24.95" customHeight="1" x14ac:dyDescent="0.15">
      <c r="A21" s="16" t="s">
        <v>641</v>
      </c>
      <c r="B21" s="16"/>
      <c r="C21" s="16"/>
      <c r="D21" s="16"/>
      <c r="E21" s="16"/>
      <c r="F21" s="16"/>
      <c r="G21" s="16"/>
    </row>
    <row r="22" spans="1:7" ht="15" customHeight="1" x14ac:dyDescent="0.15"/>
    <row r="23" spans="1:7" ht="50.1" customHeight="1" x14ac:dyDescent="0.15">
      <c r="A23" s="1" t="s">
        <v>380</v>
      </c>
      <c r="B23" s="18" t="s">
        <v>634</v>
      </c>
      <c r="C23" s="18"/>
      <c r="D23" s="1" t="s">
        <v>635</v>
      </c>
      <c r="E23" s="1" t="s">
        <v>636</v>
      </c>
      <c r="F23" s="1" t="s">
        <v>637</v>
      </c>
      <c r="G23" s="1" t="s">
        <v>638</v>
      </c>
    </row>
    <row r="24" spans="1:7" ht="15" customHeight="1" x14ac:dyDescent="0.15">
      <c r="A24" s="1">
        <v>1</v>
      </c>
      <c r="B24" s="18">
        <v>2</v>
      </c>
      <c r="C24" s="18"/>
      <c r="D24" s="1">
        <v>3</v>
      </c>
      <c r="E24" s="1">
        <v>4</v>
      </c>
      <c r="F24" s="1">
        <v>5</v>
      </c>
      <c r="G24" s="1">
        <v>6</v>
      </c>
    </row>
    <row r="25" spans="1:7" ht="80.099999999999994" customHeight="1" x14ac:dyDescent="0.15">
      <c r="A25" s="1" t="s">
        <v>642</v>
      </c>
      <c r="B25" s="31" t="s">
        <v>643</v>
      </c>
      <c r="C25" s="31"/>
      <c r="D25" s="3">
        <v>15</v>
      </c>
      <c r="E25" s="3">
        <v>1</v>
      </c>
      <c r="F25" s="3">
        <v>2320</v>
      </c>
      <c r="G25" s="3">
        <v>34800</v>
      </c>
    </row>
    <row r="26" spans="1:7" ht="24.95" customHeight="1" x14ac:dyDescent="0.15">
      <c r="A26" s="30" t="s">
        <v>602</v>
      </c>
      <c r="B26" s="30"/>
      <c r="C26" s="30"/>
      <c r="D26" s="30"/>
      <c r="E26" s="30"/>
      <c r="F26" s="30"/>
      <c r="G26" s="11">
        <f>SUM(G25:G25)</f>
        <v>34800</v>
      </c>
    </row>
    <row r="27" spans="1:7" ht="24.95" customHeight="1" x14ac:dyDescent="0.15"/>
    <row r="28" spans="1:7" ht="15" customHeight="1" x14ac:dyDescent="0.15"/>
    <row r="29" spans="1:7" ht="39.950000000000003" customHeight="1" x14ac:dyDescent="0.15">
      <c r="A29" s="27" t="s">
        <v>644</v>
      </c>
      <c r="B29" s="27"/>
      <c r="C29" s="27"/>
      <c r="D29" s="27"/>
      <c r="E29" s="27"/>
      <c r="F29" s="27"/>
      <c r="G29" s="27"/>
    </row>
    <row r="30" spans="1:7" ht="24.95" customHeight="1" x14ac:dyDescent="0.15"/>
    <row r="31" spans="1:7" ht="20.100000000000001" customHeight="1" x14ac:dyDescent="0.15">
      <c r="A31" s="28" t="s">
        <v>474</v>
      </c>
      <c r="B31" s="28"/>
      <c r="C31" s="29" t="s">
        <v>121</v>
      </c>
      <c r="D31" s="29"/>
      <c r="E31" s="29"/>
      <c r="F31" s="29"/>
      <c r="G31" s="29"/>
    </row>
    <row r="32" spans="1:7" ht="20.100000000000001" customHeight="1" x14ac:dyDescent="0.15">
      <c r="A32" s="28" t="s">
        <v>475</v>
      </c>
      <c r="B32" s="28"/>
      <c r="C32" s="29" t="s">
        <v>617</v>
      </c>
      <c r="D32" s="29"/>
      <c r="E32" s="29"/>
      <c r="F32" s="29"/>
      <c r="G32" s="29"/>
    </row>
    <row r="33" spans="1:7" ht="15" customHeight="1" x14ac:dyDescent="0.15"/>
    <row r="34" spans="1:7" ht="24.95" customHeight="1" x14ac:dyDescent="0.15">
      <c r="A34" s="16" t="s">
        <v>645</v>
      </c>
      <c r="B34" s="16"/>
      <c r="C34" s="16"/>
      <c r="D34" s="16"/>
      <c r="E34" s="16"/>
      <c r="F34" s="16"/>
      <c r="G34" s="16"/>
    </row>
    <row r="35" spans="1:7" ht="15" customHeight="1" x14ac:dyDescent="0.15"/>
    <row r="36" spans="1:7" ht="50.1" customHeight="1" x14ac:dyDescent="0.15">
      <c r="A36" s="1" t="s">
        <v>380</v>
      </c>
      <c r="B36" s="18" t="s">
        <v>634</v>
      </c>
      <c r="C36" s="18"/>
      <c r="D36" s="1" t="s">
        <v>635</v>
      </c>
      <c r="E36" s="1" t="s">
        <v>636</v>
      </c>
      <c r="F36" s="1" t="s">
        <v>637</v>
      </c>
      <c r="G36" s="1" t="s">
        <v>638</v>
      </c>
    </row>
    <row r="37" spans="1:7" ht="15" customHeight="1" x14ac:dyDescent="0.15">
      <c r="A37" s="1">
        <v>1</v>
      </c>
      <c r="B37" s="18">
        <v>2</v>
      </c>
      <c r="C37" s="18"/>
      <c r="D37" s="1">
        <v>3</v>
      </c>
      <c r="E37" s="1">
        <v>4</v>
      </c>
      <c r="F37" s="1">
        <v>5</v>
      </c>
      <c r="G37" s="1">
        <v>6</v>
      </c>
    </row>
    <row r="38" spans="1:7" ht="20.100000000000001" customHeight="1" x14ac:dyDescent="0.15">
      <c r="A38" s="1" t="s">
        <v>387</v>
      </c>
      <c r="B38" s="31" t="s">
        <v>639</v>
      </c>
      <c r="C38" s="31"/>
      <c r="D38" s="3">
        <v>40</v>
      </c>
      <c r="E38" s="3">
        <v>1</v>
      </c>
      <c r="F38" s="3">
        <v>2000</v>
      </c>
      <c r="G38" s="3">
        <v>80000</v>
      </c>
    </row>
    <row r="39" spans="1:7" ht="24.95" customHeight="1" x14ac:dyDescent="0.15">
      <c r="A39" s="30" t="s">
        <v>602</v>
      </c>
      <c r="B39" s="30"/>
      <c r="C39" s="30"/>
      <c r="D39" s="30"/>
      <c r="E39" s="30"/>
      <c r="F39" s="30"/>
      <c r="G39" s="11">
        <f>SUM(G38:G38)</f>
        <v>80000</v>
      </c>
    </row>
    <row r="40" spans="1:7" ht="24.95" customHeight="1" x14ac:dyDescent="0.15"/>
    <row r="41" spans="1:7" ht="24.95" customHeight="1" x14ac:dyDescent="0.15"/>
    <row r="42" spans="1:7" ht="24.95" customHeight="1" x14ac:dyDescent="0.15">
      <c r="A42" s="27" t="s">
        <v>646</v>
      </c>
      <c r="B42" s="27"/>
      <c r="C42" s="27"/>
      <c r="D42" s="27"/>
      <c r="E42" s="27"/>
      <c r="F42" s="27"/>
      <c r="G42" s="27"/>
    </row>
    <row r="43" spans="1:7" ht="15" customHeight="1" x14ac:dyDescent="0.15"/>
    <row r="44" spans="1:7" ht="50.1" customHeight="1" x14ac:dyDescent="0.15">
      <c r="A44" s="27" t="s">
        <v>647</v>
      </c>
      <c r="B44" s="27"/>
      <c r="C44" s="27"/>
      <c r="D44" s="27"/>
      <c r="E44" s="27"/>
      <c r="F44" s="27"/>
      <c r="G44" s="27"/>
    </row>
    <row r="45" spans="1:7" ht="24.95" customHeight="1" x14ac:dyDescent="0.15"/>
    <row r="46" spans="1:7" ht="20.100000000000001" customHeight="1" x14ac:dyDescent="0.15">
      <c r="A46" s="28" t="s">
        <v>474</v>
      </c>
      <c r="B46" s="28"/>
      <c r="C46" s="29" t="s">
        <v>165</v>
      </c>
      <c r="D46" s="29"/>
      <c r="E46" s="29"/>
      <c r="F46" s="29"/>
      <c r="G46" s="29"/>
    </row>
    <row r="47" spans="1:7" ht="20.100000000000001" customHeight="1" x14ac:dyDescent="0.15">
      <c r="A47" s="28" t="s">
        <v>475</v>
      </c>
      <c r="B47" s="28"/>
      <c r="C47" s="29" t="s">
        <v>476</v>
      </c>
      <c r="D47" s="29"/>
      <c r="E47" s="29"/>
      <c r="F47" s="29"/>
      <c r="G47" s="29"/>
    </row>
    <row r="48" spans="1:7" ht="15" customHeight="1" x14ac:dyDescent="0.15"/>
    <row r="49" spans="1:7" ht="24.95" customHeight="1" x14ac:dyDescent="0.15">
      <c r="A49" s="16" t="s">
        <v>648</v>
      </c>
      <c r="B49" s="16"/>
      <c r="C49" s="16"/>
      <c r="D49" s="16"/>
      <c r="E49" s="16"/>
      <c r="F49" s="16"/>
      <c r="G49" s="16"/>
    </row>
    <row r="50" spans="1:7" ht="15" customHeight="1" x14ac:dyDescent="0.15"/>
    <row r="51" spans="1:7" ht="50.1" customHeight="1" x14ac:dyDescent="0.15">
      <c r="A51" s="1" t="s">
        <v>380</v>
      </c>
      <c r="B51" s="18" t="s">
        <v>634</v>
      </c>
      <c r="C51" s="18"/>
      <c r="D51" s="1" t="s">
        <v>649</v>
      </c>
      <c r="E51" s="1" t="s">
        <v>650</v>
      </c>
      <c r="F51" s="1" t="s">
        <v>651</v>
      </c>
      <c r="G51" s="1" t="s">
        <v>638</v>
      </c>
    </row>
    <row r="52" spans="1:7" ht="15" customHeight="1" x14ac:dyDescent="0.15">
      <c r="A52" s="1">
        <v>1</v>
      </c>
      <c r="B52" s="18">
        <v>2</v>
      </c>
      <c r="C52" s="18"/>
      <c r="D52" s="1">
        <v>3</v>
      </c>
      <c r="E52" s="1">
        <v>4</v>
      </c>
      <c r="F52" s="1">
        <v>5</v>
      </c>
      <c r="G52" s="1">
        <v>6</v>
      </c>
    </row>
    <row r="53" spans="1:7" ht="39.950000000000003" customHeight="1" x14ac:dyDescent="0.15">
      <c r="A53" s="1" t="s">
        <v>387</v>
      </c>
      <c r="B53" s="31" t="s">
        <v>652</v>
      </c>
      <c r="C53" s="31"/>
      <c r="D53" s="3">
        <v>2500</v>
      </c>
      <c r="E53" s="3">
        <v>20</v>
      </c>
      <c r="F53" s="3">
        <v>2</v>
      </c>
      <c r="G53" s="3">
        <v>100000</v>
      </c>
    </row>
    <row r="54" spans="1:7" ht="20.100000000000001" customHeight="1" x14ac:dyDescent="0.15">
      <c r="A54" s="1" t="s">
        <v>486</v>
      </c>
      <c r="B54" s="31" t="s">
        <v>653</v>
      </c>
      <c r="C54" s="31"/>
      <c r="D54" s="3">
        <v>100</v>
      </c>
      <c r="E54" s="3">
        <v>60</v>
      </c>
      <c r="F54" s="3">
        <v>5</v>
      </c>
      <c r="G54" s="3">
        <v>30000</v>
      </c>
    </row>
    <row r="55" spans="1:7" ht="24.95" customHeight="1" x14ac:dyDescent="0.15">
      <c r="A55" s="30" t="s">
        <v>602</v>
      </c>
      <c r="B55" s="30"/>
      <c r="C55" s="30"/>
      <c r="D55" s="30"/>
      <c r="E55" s="30"/>
      <c r="F55" s="30"/>
      <c r="G55" s="11">
        <f>SUM(G53:G54)</f>
        <v>130000</v>
      </c>
    </row>
    <row r="56" spans="1:7" ht="24.95" customHeight="1" x14ac:dyDescent="0.15"/>
    <row r="57" spans="1:7" ht="15" customHeight="1" x14ac:dyDescent="0.15"/>
    <row r="58" spans="1:7" ht="50.1" customHeight="1" x14ac:dyDescent="0.15">
      <c r="A58" s="27" t="s">
        <v>654</v>
      </c>
      <c r="B58" s="27"/>
      <c r="C58" s="27"/>
      <c r="D58" s="27"/>
      <c r="E58" s="27"/>
      <c r="F58" s="27"/>
      <c r="G58" s="27"/>
    </row>
    <row r="59" spans="1:7" ht="24.95" customHeight="1" x14ac:dyDescent="0.15"/>
    <row r="60" spans="1:7" ht="20.100000000000001" customHeight="1" x14ac:dyDescent="0.15">
      <c r="A60" s="28" t="s">
        <v>474</v>
      </c>
      <c r="B60" s="28"/>
      <c r="C60" s="29" t="s">
        <v>165</v>
      </c>
      <c r="D60" s="29"/>
      <c r="E60" s="29"/>
      <c r="F60" s="29"/>
      <c r="G60" s="29"/>
    </row>
    <row r="61" spans="1:7" ht="20.100000000000001" customHeight="1" x14ac:dyDescent="0.15">
      <c r="A61" s="28" t="s">
        <v>475</v>
      </c>
      <c r="B61" s="28"/>
      <c r="C61" s="29" t="s">
        <v>604</v>
      </c>
      <c r="D61" s="29"/>
      <c r="E61" s="29"/>
      <c r="F61" s="29"/>
      <c r="G61" s="29"/>
    </row>
    <row r="62" spans="1:7" ht="15" customHeight="1" x14ac:dyDescent="0.15"/>
    <row r="63" spans="1:7" ht="24.95" customHeight="1" x14ac:dyDescent="0.15">
      <c r="A63" s="16" t="s">
        <v>655</v>
      </c>
      <c r="B63" s="16"/>
      <c r="C63" s="16"/>
      <c r="D63" s="16"/>
      <c r="E63" s="16"/>
      <c r="F63" s="16"/>
      <c r="G63" s="16"/>
    </row>
    <row r="64" spans="1:7" ht="15" customHeight="1" x14ac:dyDescent="0.15"/>
    <row r="65" spans="1:7" ht="50.1" customHeight="1" x14ac:dyDescent="0.15">
      <c r="A65" s="1" t="s">
        <v>380</v>
      </c>
      <c r="B65" s="18" t="s">
        <v>634</v>
      </c>
      <c r="C65" s="18"/>
      <c r="D65" s="1" t="s">
        <v>649</v>
      </c>
      <c r="E65" s="1" t="s">
        <v>650</v>
      </c>
      <c r="F65" s="1" t="s">
        <v>651</v>
      </c>
      <c r="G65" s="1" t="s">
        <v>638</v>
      </c>
    </row>
    <row r="66" spans="1:7" ht="15" customHeight="1" x14ac:dyDescent="0.15">
      <c r="A66" s="1">
        <v>1</v>
      </c>
      <c r="B66" s="18">
        <v>2</v>
      </c>
      <c r="C66" s="18"/>
      <c r="D66" s="1">
        <v>3</v>
      </c>
      <c r="E66" s="1">
        <v>4</v>
      </c>
      <c r="F66" s="1">
        <v>5</v>
      </c>
      <c r="G66" s="1">
        <v>6</v>
      </c>
    </row>
    <row r="67" spans="1:7" ht="24.95" customHeight="1" x14ac:dyDescent="0.15">
      <c r="A67" s="1" t="s">
        <v>70</v>
      </c>
      <c r="B67" s="18" t="s">
        <v>70</v>
      </c>
      <c r="C67" s="18"/>
      <c r="D67" s="1" t="s">
        <v>70</v>
      </c>
      <c r="E67" s="1" t="s">
        <v>70</v>
      </c>
      <c r="F67" s="1" t="s">
        <v>70</v>
      </c>
      <c r="G67" s="1" t="s">
        <v>70</v>
      </c>
    </row>
    <row r="68" spans="1:7" ht="15" customHeight="1" x14ac:dyDescent="0.15"/>
    <row r="69" spans="1:7" ht="50.1" customHeight="1" x14ac:dyDescent="0.15">
      <c r="A69" s="27" t="s">
        <v>656</v>
      </c>
      <c r="B69" s="27"/>
      <c r="C69" s="27"/>
      <c r="D69" s="27"/>
      <c r="E69" s="27"/>
      <c r="F69" s="27"/>
      <c r="G69" s="27"/>
    </row>
    <row r="70" spans="1:7" ht="24.95" customHeight="1" x14ac:dyDescent="0.15"/>
    <row r="71" spans="1:7" ht="20.100000000000001" customHeight="1" x14ac:dyDescent="0.15">
      <c r="A71" s="28" t="s">
        <v>474</v>
      </c>
      <c r="B71" s="28"/>
      <c r="C71" s="29" t="s">
        <v>165</v>
      </c>
      <c r="D71" s="29"/>
      <c r="E71" s="29"/>
      <c r="F71" s="29"/>
      <c r="G71" s="29"/>
    </row>
    <row r="72" spans="1:7" ht="20.100000000000001" customHeight="1" x14ac:dyDescent="0.15">
      <c r="A72" s="28" t="s">
        <v>475</v>
      </c>
      <c r="B72" s="28"/>
      <c r="C72" s="29" t="s">
        <v>617</v>
      </c>
      <c r="D72" s="29"/>
      <c r="E72" s="29"/>
      <c r="F72" s="29"/>
      <c r="G72" s="29"/>
    </row>
    <row r="73" spans="1:7" ht="15" customHeight="1" x14ac:dyDescent="0.15"/>
    <row r="74" spans="1:7" ht="24.95" customHeight="1" x14ac:dyDescent="0.15">
      <c r="A74" s="16" t="s">
        <v>657</v>
      </c>
      <c r="B74" s="16"/>
      <c r="C74" s="16"/>
      <c r="D74" s="16"/>
      <c r="E74" s="16"/>
      <c r="F74" s="16"/>
      <c r="G74" s="16"/>
    </row>
    <row r="75" spans="1:7" ht="15" customHeight="1" x14ac:dyDescent="0.15"/>
    <row r="76" spans="1:7" ht="50.1" customHeight="1" x14ac:dyDescent="0.15">
      <c r="A76" s="1" t="s">
        <v>380</v>
      </c>
      <c r="B76" s="18" t="s">
        <v>634</v>
      </c>
      <c r="C76" s="18"/>
      <c r="D76" s="1" t="s">
        <v>649</v>
      </c>
      <c r="E76" s="1" t="s">
        <v>650</v>
      </c>
      <c r="F76" s="1" t="s">
        <v>651</v>
      </c>
      <c r="G76" s="1" t="s">
        <v>638</v>
      </c>
    </row>
    <row r="77" spans="1:7" ht="15" customHeight="1" x14ac:dyDescent="0.15">
      <c r="A77" s="1">
        <v>1</v>
      </c>
      <c r="B77" s="18">
        <v>2</v>
      </c>
      <c r="C77" s="18"/>
      <c r="D77" s="1">
        <v>3</v>
      </c>
      <c r="E77" s="1">
        <v>4</v>
      </c>
      <c r="F77" s="1">
        <v>5</v>
      </c>
      <c r="G77" s="1">
        <v>6</v>
      </c>
    </row>
    <row r="78" spans="1:7" ht="20.100000000000001" customHeight="1" x14ac:dyDescent="0.15">
      <c r="A78" s="1" t="s">
        <v>486</v>
      </c>
      <c r="B78" s="31" t="s">
        <v>653</v>
      </c>
      <c r="C78" s="31"/>
      <c r="D78" s="3">
        <v>550</v>
      </c>
      <c r="E78" s="3">
        <v>10</v>
      </c>
      <c r="F78" s="3">
        <v>6</v>
      </c>
      <c r="G78" s="3">
        <v>33000</v>
      </c>
    </row>
    <row r="79" spans="1:7" ht="39.950000000000003" customHeight="1" x14ac:dyDescent="0.15">
      <c r="A79" s="1" t="s">
        <v>487</v>
      </c>
      <c r="B79" s="31" t="s">
        <v>658</v>
      </c>
      <c r="C79" s="31"/>
      <c r="D79" s="3">
        <v>2000</v>
      </c>
      <c r="E79" s="3">
        <v>10</v>
      </c>
      <c r="F79" s="3">
        <v>5</v>
      </c>
      <c r="G79" s="3">
        <v>100000</v>
      </c>
    </row>
    <row r="80" spans="1:7" ht="39.950000000000003" customHeight="1" x14ac:dyDescent="0.15">
      <c r="A80" s="1" t="s">
        <v>488</v>
      </c>
      <c r="B80" s="31" t="s">
        <v>659</v>
      </c>
      <c r="C80" s="31"/>
      <c r="D80" s="3">
        <v>1000</v>
      </c>
      <c r="E80" s="3">
        <v>4</v>
      </c>
      <c r="F80" s="3">
        <v>4</v>
      </c>
      <c r="G80" s="3">
        <v>16000</v>
      </c>
    </row>
    <row r="81" spans="1:7" ht="39.950000000000003" customHeight="1" x14ac:dyDescent="0.15">
      <c r="A81" s="1" t="s">
        <v>489</v>
      </c>
      <c r="B81" s="31" t="s">
        <v>660</v>
      </c>
      <c r="C81" s="31"/>
      <c r="D81" s="3">
        <v>3000</v>
      </c>
      <c r="E81" s="3">
        <v>7</v>
      </c>
      <c r="F81" s="3">
        <v>4</v>
      </c>
      <c r="G81" s="3">
        <v>84000</v>
      </c>
    </row>
    <row r="82" spans="1:7" ht="24.95" customHeight="1" x14ac:dyDescent="0.15">
      <c r="A82" s="30" t="s">
        <v>602</v>
      </c>
      <c r="B82" s="30"/>
      <c r="C82" s="30"/>
      <c r="D82" s="30"/>
      <c r="E82" s="30"/>
      <c r="F82" s="30"/>
      <c r="G82" s="11">
        <f>SUM(G78:G81)</f>
        <v>233000</v>
      </c>
    </row>
    <row r="83" spans="1:7" ht="24.95" customHeight="1" x14ac:dyDescent="0.15"/>
    <row r="84" spans="1:7" ht="24.95" customHeight="1" x14ac:dyDescent="0.15"/>
    <row r="85" spans="1:7" ht="24.95" customHeight="1" x14ac:dyDescent="0.15">
      <c r="A85" s="27" t="s">
        <v>661</v>
      </c>
      <c r="B85" s="27"/>
      <c r="C85" s="27"/>
      <c r="D85" s="27"/>
      <c r="E85" s="27"/>
      <c r="F85" s="27"/>
      <c r="G85" s="27"/>
    </row>
    <row r="86" spans="1:7" ht="15" customHeight="1" x14ac:dyDescent="0.15"/>
    <row r="87" spans="1:7" ht="39.950000000000003" customHeight="1" x14ac:dyDescent="0.15">
      <c r="A87" s="27" t="s">
        <v>662</v>
      </c>
      <c r="B87" s="27"/>
      <c r="C87" s="27"/>
      <c r="D87" s="27"/>
      <c r="E87" s="27"/>
      <c r="F87" s="27"/>
      <c r="G87" s="27"/>
    </row>
    <row r="88" spans="1:7" ht="24.95" customHeight="1" x14ac:dyDescent="0.15"/>
    <row r="89" spans="1:7" x14ac:dyDescent="0.15">
      <c r="A89" s="28" t="s">
        <v>474</v>
      </c>
      <c r="B89" s="28"/>
      <c r="C89" s="29" t="s">
        <v>165</v>
      </c>
      <c r="D89" s="29"/>
      <c r="E89" s="29"/>
      <c r="F89" s="29"/>
      <c r="G89" s="29"/>
    </row>
    <row r="90" spans="1:7" ht="20.100000000000001" customHeight="1" x14ac:dyDescent="0.15">
      <c r="A90" s="28" t="s">
        <v>475</v>
      </c>
      <c r="B90" s="28"/>
      <c r="C90" s="29" t="s">
        <v>476</v>
      </c>
      <c r="D90" s="29"/>
      <c r="E90" s="29"/>
      <c r="F90" s="29"/>
      <c r="G90" s="29"/>
    </row>
    <row r="91" spans="1:7" ht="15" customHeight="1" x14ac:dyDescent="0.15"/>
    <row r="92" spans="1:7" ht="24.95" customHeight="1" x14ac:dyDescent="0.15">
      <c r="A92" s="16" t="s">
        <v>663</v>
      </c>
      <c r="B92" s="16"/>
      <c r="C92" s="16"/>
      <c r="D92" s="16"/>
      <c r="E92" s="16"/>
      <c r="F92" s="16"/>
      <c r="G92" s="16"/>
    </row>
    <row r="93" spans="1:7" ht="15" customHeight="1" x14ac:dyDescent="0.15"/>
    <row r="94" spans="1:7" ht="50.1" customHeight="1" x14ac:dyDescent="0.15">
      <c r="A94" s="1" t="s">
        <v>380</v>
      </c>
      <c r="B94" s="18" t="s">
        <v>634</v>
      </c>
      <c r="C94" s="18"/>
      <c r="D94" s="1" t="s">
        <v>635</v>
      </c>
      <c r="E94" s="1" t="s">
        <v>636</v>
      </c>
      <c r="F94" s="1" t="s">
        <v>637</v>
      </c>
      <c r="G94" s="1" t="s">
        <v>638</v>
      </c>
    </row>
    <row r="95" spans="1:7" ht="15" customHeight="1" x14ac:dyDescent="0.15">
      <c r="A95" s="1">
        <v>1</v>
      </c>
      <c r="B95" s="18">
        <v>2</v>
      </c>
      <c r="C95" s="18"/>
      <c r="D95" s="1">
        <v>3</v>
      </c>
      <c r="E95" s="1">
        <v>4</v>
      </c>
      <c r="F95" s="1">
        <v>5</v>
      </c>
      <c r="G95" s="1">
        <v>6</v>
      </c>
    </row>
    <row r="96" spans="1:7" ht="24.95" customHeight="1" x14ac:dyDescent="0.15">
      <c r="A96" s="1" t="s">
        <v>70</v>
      </c>
      <c r="B96" s="18" t="s">
        <v>70</v>
      </c>
      <c r="C96" s="18"/>
      <c r="D96" s="1" t="s">
        <v>70</v>
      </c>
      <c r="E96" s="1" t="s">
        <v>70</v>
      </c>
      <c r="F96" s="1" t="s">
        <v>70</v>
      </c>
      <c r="G96" s="1" t="s">
        <v>70</v>
      </c>
    </row>
    <row r="97" spans="1:7" ht="15" customHeight="1" x14ac:dyDescent="0.15"/>
    <row r="98" spans="1:7" ht="39.950000000000003" customHeight="1" x14ac:dyDescent="0.15">
      <c r="A98" s="27" t="s">
        <v>664</v>
      </c>
      <c r="B98" s="27"/>
      <c r="C98" s="27"/>
      <c r="D98" s="27"/>
      <c r="E98" s="27"/>
      <c r="F98" s="27"/>
      <c r="G98" s="27"/>
    </row>
    <row r="99" spans="1:7" ht="24.95" customHeight="1" x14ac:dyDescent="0.15"/>
    <row r="100" spans="1:7" x14ac:dyDescent="0.15">
      <c r="A100" s="28" t="s">
        <v>474</v>
      </c>
      <c r="B100" s="28"/>
      <c r="C100" s="29" t="s">
        <v>165</v>
      </c>
      <c r="D100" s="29"/>
      <c r="E100" s="29"/>
      <c r="F100" s="29"/>
      <c r="G100" s="29"/>
    </row>
    <row r="101" spans="1:7" ht="20.100000000000001" customHeight="1" x14ac:dyDescent="0.15">
      <c r="A101" s="28" t="s">
        <v>475</v>
      </c>
      <c r="B101" s="28"/>
      <c r="C101" s="29" t="s">
        <v>604</v>
      </c>
      <c r="D101" s="29"/>
      <c r="E101" s="29"/>
      <c r="F101" s="29"/>
      <c r="G101" s="29"/>
    </row>
    <row r="102" spans="1:7" ht="15" customHeight="1" x14ac:dyDescent="0.15"/>
    <row r="103" spans="1:7" ht="24.95" customHeight="1" x14ac:dyDescent="0.15">
      <c r="A103" s="16" t="s">
        <v>665</v>
      </c>
      <c r="B103" s="16"/>
      <c r="C103" s="16"/>
      <c r="D103" s="16"/>
      <c r="E103" s="16"/>
      <c r="F103" s="16"/>
      <c r="G103" s="16"/>
    </row>
    <row r="104" spans="1:7" ht="15" customHeight="1" x14ac:dyDescent="0.15"/>
    <row r="105" spans="1:7" ht="50.1" customHeight="1" x14ac:dyDescent="0.15">
      <c r="A105" s="1" t="s">
        <v>380</v>
      </c>
      <c r="B105" s="18" t="s">
        <v>634</v>
      </c>
      <c r="C105" s="18"/>
      <c r="D105" s="1" t="s">
        <v>635</v>
      </c>
      <c r="E105" s="1" t="s">
        <v>636</v>
      </c>
      <c r="F105" s="1" t="s">
        <v>637</v>
      </c>
      <c r="G105" s="1" t="s">
        <v>638</v>
      </c>
    </row>
    <row r="106" spans="1:7" ht="15" customHeight="1" x14ac:dyDescent="0.15">
      <c r="A106" s="1">
        <v>1</v>
      </c>
      <c r="B106" s="18">
        <v>2</v>
      </c>
      <c r="C106" s="18"/>
      <c r="D106" s="1">
        <v>3</v>
      </c>
      <c r="E106" s="1">
        <v>4</v>
      </c>
      <c r="F106" s="1">
        <v>5</v>
      </c>
      <c r="G106" s="1">
        <v>6</v>
      </c>
    </row>
    <row r="107" spans="1:7" ht="24.95" customHeight="1" x14ac:dyDescent="0.15">
      <c r="A107" s="1" t="s">
        <v>70</v>
      </c>
      <c r="B107" s="18" t="s">
        <v>70</v>
      </c>
      <c r="C107" s="18"/>
      <c r="D107" s="1" t="s">
        <v>70</v>
      </c>
      <c r="E107" s="1" t="s">
        <v>70</v>
      </c>
      <c r="F107" s="1" t="s">
        <v>70</v>
      </c>
      <c r="G107" s="1" t="s">
        <v>70</v>
      </c>
    </row>
    <row r="108" spans="1:7" ht="15" customHeight="1" x14ac:dyDescent="0.15"/>
    <row r="109" spans="1:7" ht="39.950000000000003" customHeight="1" x14ac:dyDescent="0.15">
      <c r="A109" s="27" t="s">
        <v>666</v>
      </c>
      <c r="B109" s="27"/>
      <c r="C109" s="27"/>
      <c r="D109" s="27"/>
      <c r="E109" s="27"/>
      <c r="F109" s="27"/>
      <c r="G109" s="27"/>
    </row>
    <row r="110" spans="1:7" ht="24.95" customHeight="1" x14ac:dyDescent="0.15"/>
    <row r="111" spans="1:7" x14ac:dyDescent="0.15">
      <c r="A111" s="28" t="s">
        <v>474</v>
      </c>
      <c r="B111" s="28"/>
      <c r="C111" s="29" t="s">
        <v>165</v>
      </c>
      <c r="D111" s="29"/>
      <c r="E111" s="29"/>
      <c r="F111" s="29"/>
      <c r="G111" s="29"/>
    </row>
    <row r="112" spans="1:7" ht="20.100000000000001" customHeight="1" x14ac:dyDescent="0.15">
      <c r="A112" s="28" t="s">
        <v>475</v>
      </c>
      <c r="B112" s="28"/>
      <c r="C112" s="29" t="s">
        <v>617</v>
      </c>
      <c r="D112" s="29"/>
      <c r="E112" s="29"/>
      <c r="F112" s="29"/>
      <c r="G112" s="29"/>
    </row>
    <row r="113" spans="1:7" ht="15" customHeight="1" x14ac:dyDescent="0.15"/>
    <row r="114" spans="1:7" ht="24.95" customHeight="1" x14ac:dyDescent="0.15">
      <c r="A114" s="16" t="s">
        <v>667</v>
      </c>
      <c r="B114" s="16"/>
      <c r="C114" s="16"/>
      <c r="D114" s="16"/>
      <c r="E114" s="16"/>
      <c r="F114" s="16"/>
      <c r="G114" s="16"/>
    </row>
    <row r="115" spans="1:7" ht="15" customHeight="1" x14ac:dyDescent="0.15"/>
    <row r="116" spans="1:7" ht="50.1" customHeight="1" x14ac:dyDescent="0.15">
      <c r="A116" s="1" t="s">
        <v>380</v>
      </c>
      <c r="B116" s="18" t="s">
        <v>634</v>
      </c>
      <c r="C116" s="18"/>
      <c r="D116" s="1" t="s">
        <v>635</v>
      </c>
      <c r="E116" s="1" t="s">
        <v>636</v>
      </c>
      <c r="F116" s="1" t="s">
        <v>637</v>
      </c>
      <c r="G116" s="1" t="s">
        <v>638</v>
      </c>
    </row>
    <row r="117" spans="1:7" ht="15" customHeight="1" x14ac:dyDescent="0.15">
      <c r="A117" s="1">
        <v>1</v>
      </c>
      <c r="B117" s="18">
        <v>2</v>
      </c>
      <c r="C117" s="18"/>
      <c r="D117" s="1">
        <v>3</v>
      </c>
      <c r="E117" s="1">
        <v>4</v>
      </c>
      <c r="F117" s="1">
        <v>5</v>
      </c>
      <c r="G117" s="1">
        <v>6</v>
      </c>
    </row>
    <row r="118" spans="1:7" ht="24.95" customHeight="1" x14ac:dyDescent="0.15">
      <c r="A118" s="1" t="s">
        <v>70</v>
      </c>
      <c r="B118" s="18" t="s">
        <v>70</v>
      </c>
      <c r="C118" s="18"/>
      <c r="D118" s="1" t="s">
        <v>70</v>
      </c>
      <c r="E118" s="1" t="s">
        <v>70</v>
      </c>
      <c r="F118" s="1" t="s">
        <v>70</v>
      </c>
      <c r="G118" s="1" t="s">
        <v>70</v>
      </c>
    </row>
    <row r="119" spans="1:7" ht="24.95" customHeight="1" x14ac:dyDescent="0.15"/>
    <row r="120" spans="1:7" ht="24.95" customHeight="1" x14ac:dyDescent="0.15">
      <c r="A120" s="27" t="s">
        <v>668</v>
      </c>
      <c r="B120" s="27"/>
      <c r="C120" s="27"/>
      <c r="D120" s="27"/>
      <c r="E120" s="27"/>
      <c r="F120" s="27"/>
      <c r="G120" s="27"/>
    </row>
    <row r="121" spans="1:7" ht="15" customHeight="1" x14ac:dyDescent="0.15"/>
    <row r="122" spans="1:7" ht="39.950000000000003" customHeight="1" x14ac:dyDescent="0.15">
      <c r="A122" s="27" t="s">
        <v>669</v>
      </c>
      <c r="B122" s="27"/>
      <c r="C122" s="27"/>
      <c r="D122" s="27"/>
      <c r="E122" s="27"/>
      <c r="F122" s="27"/>
      <c r="G122" s="27"/>
    </row>
    <row r="123" spans="1:7" ht="24.95" customHeight="1" x14ac:dyDescent="0.15"/>
    <row r="124" spans="1:7" x14ac:dyDescent="0.15">
      <c r="A124" s="28" t="s">
        <v>474</v>
      </c>
      <c r="B124" s="28"/>
      <c r="C124" s="29" t="s">
        <v>165</v>
      </c>
      <c r="D124" s="29"/>
      <c r="E124" s="29"/>
      <c r="F124" s="29"/>
      <c r="G124" s="29"/>
    </row>
    <row r="125" spans="1:7" ht="20.100000000000001" customHeight="1" x14ac:dyDescent="0.15">
      <c r="A125" s="28" t="s">
        <v>475</v>
      </c>
      <c r="B125" s="28"/>
      <c r="C125" s="29" t="s">
        <v>476</v>
      </c>
      <c r="D125" s="29"/>
      <c r="E125" s="29"/>
      <c r="F125" s="29"/>
      <c r="G125" s="29"/>
    </row>
    <row r="126" spans="1:7" ht="15" customHeight="1" x14ac:dyDescent="0.15"/>
    <row r="127" spans="1:7" ht="24.95" customHeight="1" x14ac:dyDescent="0.15">
      <c r="A127" s="16" t="s">
        <v>670</v>
      </c>
      <c r="B127" s="16"/>
      <c r="C127" s="16"/>
      <c r="D127" s="16"/>
      <c r="E127" s="16"/>
      <c r="F127" s="16"/>
      <c r="G127" s="16"/>
    </row>
    <row r="128" spans="1:7" ht="15" customHeight="1" x14ac:dyDescent="0.15"/>
    <row r="129" spans="1:7" ht="50.1" customHeight="1" x14ac:dyDescent="0.15">
      <c r="A129" s="1" t="s">
        <v>380</v>
      </c>
      <c r="B129" s="18" t="s">
        <v>634</v>
      </c>
      <c r="C129" s="18"/>
      <c r="D129" s="1" t="s">
        <v>635</v>
      </c>
      <c r="E129" s="1" t="s">
        <v>636</v>
      </c>
      <c r="F129" s="1" t="s">
        <v>637</v>
      </c>
      <c r="G129" s="1" t="s">
        <v>638</v>
      </c>
    </row>
    <row r="130" spans="1:7" ht="15" customHeight="1" x14ac:dyDescent="0.15">
      <c r="A130" s="1">
        <v>1</v>
      </c>
      <c r="B130" s="18">
        <v>2</v>
      </c>
      <c r="C130" s="18"/>
      <c r="D130" s="1">
        <v>3</v>
      </c>
      <c r="E130" s="1">
        <v>4</v>
      </c>
      <c r="F130" s="1">
        <v>5</v>
      </c>
      <c r="G130" s="1">
        <v>6</v>
      </c>
    </row>
    <row r="131" spans="1:7" ht="24.95" customHeight="1" x14ac:dyDescent="0.15">
      <c r="A131" s="1" t="s">
        <v>70</v>
      </c>
      <c r="B131" s="18" t="s">
        <v>70</v>
      </c>
      <c r="C131" s="18"/>
      <c r="D131" s="1" t="s">
        <v>70</v>
      </c>
      <c r="E131" s="1" t="s">
        <v>70</v>
      </c>
      <c r="F131" s="1" t="s">
        <v>70</v>
      </c>
      <c r="G131" s="1" t="s">
        <v>70</v>
      </c>
    </row>
    <row r="132" spans="1:7" ht="15" customHeight="1" x14ac:dyDescent="0.15"/>
    <row r="133" spans="1:7" ht="39.950000000000003" customHeight="1" x14ac:dyDescent="0.15">
      <c r="A133" s="27" t="s">
        <v>671</v>
      </c>
      <c r="B133" s="27"/>
      <c r="C133" s="27"/>
      <c r="D133" s="27"/>
      <c r="E133" s="27"/>
      <c r="F133" s="27"/>
      <c r="G133" s="27"/>
    </row>
    <row r="134" spans="1:7" ht="24.95" customHeight="1" x14ac:dyDescent="0.15"/>
    <row r="135" spans="1:7" x14ac:dyDescent="0.15">
      <c r="A135" s="28" t="s">
        <v>474</v>
      </c>
      <c r="B135" s="28"/>
      <c r="C135" s="29" t="s">
        <v>165</v>
      </c>
      <c r="D135" s="29"/>
      <c r="E135" s="29"/>
      <c r="F135" s="29"/>
      <c r="G135" s="29"/>
    </row>
    <row r="136" spans="1:7" ht="20.100000000000001" customHeight="1" x14ac:dyDescent="0.15">
      <c r="A136" s="28" t="s">
        <v>475</v>
      </c>
      <c r="B136" s="28"/>
      <c r="C136" s="29" t="s">
        <v>604</v>
      </c>
      <c r="D136" s="29"/>
      <c r="E136" s="29"/>
      <c r="F136" s="29"/>
      <c r="G136" s="29"/>
    </row>
    <row r="137" spans="1:7" ht="15" customHeight="1" x14ac:dyDescent="0.15"/>
    <row r="138" spans="1:7" ht="24.95" customHeight="1" x14ac:dyDescent="0.15">
      <c r="A138" s="16" t="s">
        <v>672</v>
      </c>
      <c r="B138" s="16"/>
      <c r="C138" s="16"/>
      <c r="D138" s="16"/>
      <c r="E138" s="16"/>
      <c r="F138" s="16"/>
      <c r="G138" s="16"/>
    </row>
    <row r="139" spans="1:7" ht="15" customHeight="1" x14ac:dyDescent="0.15"/>
    <row r="140" spans="1:7" ht="50.1" customHeight="1" x14ac:dyDescent="0.15">
      <c r="A140" s="1" t="s">
        <v>380</v>
      </c>
      <c r="B140" s="18" t="s">
        <v>634</v>
      </c>
      <c r="C140" s="18"/>
      <c r="D140" s="1" t="s">
        <v>635</v>
      </c>
      <c r="E140" s="1" t="s">
        <v>636</v>
      </c>
      <c r="F140" s="1" t="s">
        <v>637</v>
      </c>
      <c r="G140" s="1" t="s">
        <v>638</v>
      </c>
    </row>
    <row r="141" spans="1:7" ht="15" customHeight="1" x14ac:dyDescent="0.15">
      <c r="A141" s="1">
        <v>1</v>
      </c>
      <c r="B141" s="18">
        <v>2</v>
      </c>
      <c r="C141" s="18"/>
      <c r="D141" s="1">
        <v>3</v>
      </c>
      <c r="E141" s="1">
        <v>4</v>
      </c>
      <c r="F141" s="1">
        <v>5</v>
      </c>
      <c r="G141" s="1">
        <v>6</v>
      </c>
    </row>
    <row r="142" spans="1:7" ht="24.95" customHeight="1" x14ac:dyDescent="0.15">
      <c r="A142" s="1" t="s">
        <v>70</v>
      </c>
      <c r="B142" s="18" t="s">
        <v>70</v>
      </c>
      <c r="C142" s="18"/>
      <c r="D142" s="1" t="s">
        <v>70</v>
      </c>
      <c r="E142" s="1" t="s">
        <v>70</v>
      </c>
      <c r="F142" s="1" t="s">
        <v>70</v>
      </c>
      <c r="G142" s="1" t="s">
        <v>70</v>
      </c>
    </row>
    <row r="143" spans="1:7" ht="15" customHeight="1" x14ac:dyDescent="0.15"/>
    <row r="144" spans="1:7" ht="39.950000000000003" customHeight="1" x14ac:dyDescent="0.15">
      <c r="A144" s="27" t="s">
        <v>673</v>
      </c>
      <c r="B144" s="27"/>
      <c r="C144" s="27"/>
      <c r="D144" s="27"/>
      <c r="E144" s="27"/>
      <c r="F144" s="27"/>
      <c r="G144" s="27"/>
    </row>
    <row r="145" spans="1:7" ht="24.95" customHeight="1" x14ac:dyDescent="0.15"/>
    <row r="146" spans="1:7" x14ac:dyDescent="0.15">
      <c r="A146" s="28" t="s">
        <v>474</v>
      </c>
      <c r="B146" s="28"/>
      <c r="C146" s="29" t="s">
        <v>165</v>
      </c>
      <c r="D146" s="29"/>
      <c r="E146" s="29"/>
      <c r="F146" s="29"/>
      <c r="G146" s="29"/>
    </row>
    <row r="147" spans="1:7" ht="20.100000000000001" customHeight="1" x14ac:dyDescent="0.15">
      <c r="A147" s="28" t="s">
        <v>475</v>
      </c>
      <c r="B147" s="28"/>
      <c r="C147" s="29" t="s">
        <v>617</v>
      </c>
      <c r="D147" s="29"/>
      <c r="E147" s="29"/>
      <c r="F147" s="29"/>
      <c r="G147" s="29"/>
    </row>
    <row r="148" spans="1:7" ht="15" customHeight="1" x14ac:dyDescent="0.15"/>
    <row r="149" spans="1:7" ht="24.95" customHeight="1" x14ac:dyDescent="0.15">
      <c r="A149" s="16" t="s">
        <v>674</v>
      </c>
      <c r="B149" s="16"/>
      <c r="C149" s="16"/>
      <c r="D149" s="16"/>
      <c r="E149" s="16"/>
      <c r="F149" s="16"/>
      <c r="G149" s="16"/>
    </row>
    <row r="150" spans="1:7" ht="15" customHeight="1" x14ac:dyDescent="0.15"/>
    <row r="151" spans="1:7" ht="50.1" customHeight="1" x14ac:dyDescent="0.15">
      <c r="A151" s="1" t="s">
        <v>380</v>
      </c>
      <c r="B151" s="18" t="s">
        <v>634</v>
      </c>
      <c r="C151" s="18"/>
      <c r="D151" s="1" t="s">
        <v>635</v>
      </c>
      <c r="E151" s="1" t="s">
        <v>636</v>
      </c>
      <c r="F151" s="1" t="s">
        <v>637</v>
      </c>
      <c r="G151" s="1" t="s">
        <v>638</v>
      </c>
    </row>
    <row r="152" spans="1:7" ht="15" customHeight="1" x14ac:dyDescent="0.15">
      <c r="A152" s="1">
        <v>1</v>
      </c>
      <c r="B152" s="18">
        <v>2</v>
      </c>
      <c r="C152" s="18"/>
      <c r="D152" s="1">
        <v>3</v>
      </c>
      <c r="E152" s="1">
        <v>4</v>
      </c>
      <c r="F152" s="1">
        <v>5</v>
      </c>
      <c r="G152" s="1">
        <v>6</v>
      </c>
    </row>
    <row r="153" spans="1:7" ht="24.95" customHeight="1" x14ac:dyDescent="0.15">
      <c r="A153" s="1" t="s">
        <v>70</v>
      </c>
      <c r="B153" s="18" t="s">
        <v>70</v>
      </c>
      <c r="C153" s="18"/>
      <c r="D153" s="1" t="s">
        <v>70</v>
      </c>
      <c r="E153" s="1" t="s">
        <v>70</v>
      </c>
      <c r="F153" s="1" t="s">
        <v>70</v>
      </c>
      <c r="G153" s="1" t="s">
        <v>70</v>
      </c>
    </row>
    <row r="154" spans="1:7" ht="24.95" customHeight="1" x14ac:dyDescent="0.15"/>
    <row r="155" spans="1:7" ht="24.95" customHeight="1" x14ac:dyDescent="0.15">
      <c r="A155" s="27" t="s">
        <v>675</v>
      </c>
      <c r="B155" s="27"/>
      <c r="C155" s="27"/>
      <c r="D155" s="27"/>
      <c r="E155" s="27"/>
      <c r="F155" s="27"/>
      <c r="G155" s="27"/>
    </row>
    <row r="156" spans="1:7" ht="15" customHeight="1" x14ac:dyDescent="0.15"/>
    <row r="157" spans="1:7" ht="39.950000000000003" customHeight="1" x14ac:dyDescent="0.15">
      <c r="A157" s="27" t="s">
        <v>676</v>
      </c>
      <c r="B157" s="27"/>
      <c r="C157" s="27"/>
      <c r="D157" s="27"/>
      <c r="E157" s="27"/>
      <c r="F157" s="27"/>
      <c r="G157" s="27"/>
    </row>
    <row r="158" spans="1:7" ht="24.95" customHeight="1" x14ac:dyDescent="0.15"/>
    <row r="159" spans="1:7" x14ac:dyDescent="0.15">
      <c r="A159" s="28" t="s">
        <v>474</v>
      </c>
      <c r="B159" s="28"/>
      <c r="C159" s="29" t="s">
        <v>182</v>
      </c>
      <c r="D159" s="29"/>
      <c r="E159" s="29"/>
      <c r="F159" s="29"/>
      <c r="G159" s="29"/>
    </row>
    <row r="160" spans="1:7" ht="20.100000000000001" customHeight="1" x14ac:dyDescent="0.15">
      <c r="A160" s="28" t="s">
        <v>475</v>
      </c>
      <c r="B160" s="28"/>
      <c r="C160" s="29" t="s">
        <v>476</v>
      </c>
      <c r="D160" s="29"/>
      <c r="E160" s="29"/>
      <c r="F160" s="29"/>
      <c r="G160" s="29"/>
    </row>
    <row r="161" spans="1:7" ht="15" customHeight="1" x14ac:dyDescent="0.15"/>
    <row r="162" spans="1:7" ht="24.95" customHeight="1" x14ac:dyDescent="0.15">
      <c r="A162" s="16" t="s">
        <v>677</v>
      </c>
      <c r="B162" s="16"/>
      <c r="C162" s="16"/>
      <c r="D162" s="16"/>
      <c r="E162" s="16"/>
      <c r="F162" s="16"/>
      <c r="G162" s="16"/>
    </row>
    <row r="163" spans="1:7" ht="15" customHeight="1" x14ac:dyDescent="0.15"/>
    <row r="164" spans="1:7" ht="50.1" customHeight="1" x14ac:dyDescent="0.15">
      <c r="A164" s="1" t="s">
        <v>380</v>
      </c>
      <c r="B164" s="18" t="s">
        <v>634</v>
      </c>
      <c r="C164" s="18"/>
      <c r="D164" s="1" t="s">
        <v>635</v>
      </c>
      <c r="E164" s="1" t="s">
        <v>636</v>
      </c>
      <c r="F164" s="1" t="s">
        <v>637</v>
      </c>
      <c r="G164" s="1" t="s">
        <v>638</v>
      </c>
    </row>
    <row r="165" spans="1:7" ht="15" customHeight="1" x14ac:dyDescent="0.15">
      <c r="A165" s="1">
        <v>1</v>
      </c>
      <c r="B165" s="18">
        <v>2</v>
      </c>
      <c r="C165" s="18"/>
      <c r="D165" s="1">
        <v>3</v>
      </c>
      <c r="E165" s="1">
        <v>4</v>
      </c>
      <c r="F165" s="1">
        <v>5</v>
      </c>
      <c r="G165" s="1">
        <v>6</v>
      </c>
    </row>
    <row r="166" spans="1:7" ht="24.95" customHeight="1" x14ac:dyDescent="0.15">
      <c r="A166" s="1" t="s">
        <v>70</v>
      </c>
      <c r="B166" s="18" t="s">
        <v>70</v>
      </c>
      <c r="C166" s="18"/>
      <c r="D166" s="1" t="s">
        <v>70</v>
      </c>
      <c r="E166" s="1" t="s">
        <v>70</v>
      </c>
      <c r="F166" s="1" t="s">
        <v>70</v>
      </c>
      <c r="G166" s="1" t="s">
        <v>70</v>
      </c>
    </row>
    <row r="167" spans="1:7" ht="15" customHeight="1" x14ac:dyDescent="0.15"/>
    <row r="168" spans="1:7" ht="39.950000000000003" customHeight="1" x14ac:dyDescent="0.15">
      <c r="A168" s="27" t="s">
        <v>678</v>
      </c>
      <c r="B168" s="27"/>
      <c r="C168" s="27"/>
      <c r="D168" s="27"/>
      <c r="E168" s="27"/>
      <c r="F168" s="27"/>
      <c r="G168" s="27"/>
    </row>
    <row r="169" spans="1:7" ht="24.95" customHeight="1" x14ac:dyDescent="0.15"/>
    <row r="170" spans="1:7" x14ac:dyDescent="0.15">
      <c r="A170" s="28" t="s">
        <v>474</v>
      </c>
      <c r="B170" s="28"/>
      <c r="C170" s="29" t="s">
        <v>182</v>
      </c>
      <c r="D170" s="29"/>
      <c r="E170" s="29"/>
      <c r="F170" s="29"/>
      <c r="G170" s="29"/>
    </row>
    <row r="171" spans="1:7" ht="20.100000000000001" customHeight="1" x14ac:dyDescent="0.15">
      <c r="A171" s="28" t="s">
        <v>475</v>
      </c>
      <c r="B171" s="28"/>
      <c r="C171" s="29" t="s">
        <v>604</v>
      </c>
      <c r="D171" s="29"/>
      <c r="E171" s="29"/>
      <c r="F171" s="29"/>
      <c r="G171" s="29"/>
    </row>
    <row r="172" spans="1:7" ht="15" customHeight="1" x14ac:dyDescent="0.15"/>
    <row r="173" spans="1:7" ht="24.95" customHeight="1" x14ac:dyDescent="0.15">
      <c r="A173" s="16" t="s">
        <v>679</v>
      </c>
      <c r="B173" s="16"/>
      <c r="C173" s="16"/>
      <c r="D173" s="16"/>
      <c r="E173" s="16"/>
      <c r="F173" s="16"/>
      <c r="G173" s="16"/>
    </row>
    <row r="174" spans="1:7" ht="15" customHeight="1" x14ac:dyDescent="0.15"/>
    <row r="175" spans="1:7" ht="50.1" customHeight="1" x14ac:dyDescent="0.15">
      <c r="A175" s="1" t="s">
        <v>380</v>
      </c>
      <c r="B175" s="18" t="s">
        <v>634</v>
      </c>
      <c r="C175" s="18"/>
      <c r="D175" s="1" t="s">
        <v>635</v>
      </c>
      <c r="E175" s="1" t="s">
        <v>636</v>
      </c>
      <c r="F175" s="1" t="s">
        <v>637</v>
      </c>
      <c r="G175" s="1" t="s">
        <v>638</v>
      </c>
    </row>
    <row r="176" spans="1:7" ht="15" customHeight="1" x14ac:dyDescent="0.15">
      <c r="A176" s="1">
        <v>1</v>
      </c>
      <c r="B176" s="18">
        <v>2</v>
      </c>
      <c r="C176" s="18"/>
      <c r="D176" s="1">
        <v>3</v>
      </c>
      <c r="E176" s="1">
        <v>4</v>
      </c>
      <c r="F176" s="1">
        <v>5</v>
      </c>
      <c r="G176" s="1">
        <v>6</v>
      </c>
    </row>
    <row r="177" spans="1:7" ht="24.95" customHeight="1" x14ac:dyDescent="0.15">
      <c r="A177" s="1" t="s">
        <v>70</v>
      </c>
      <c r="B177" s="18" t="s">
        <v>70</v>
      </c>
      <c r="C177" s="18"/>
      <c r="D177" s="1" t="s">
        <v>70</v>
      </c>
      <c r="E177" s="1" t="s">
        <v>70</v>
      </c>
      <c r="F177" s="1" t="s">
        <v>70</v>
      </c>
      <c r="G177" s="1" t="s">
        <v>70</v>
      </c>
    </row>
    <row r="178" spans="1:7" ht="15" customHeight="1" x14ac:dyDescent="0.15"/>
    <row r="179" spans="1:7" ht="39.950000000000003" customHeight="1" x14ac:dyDescent="0.15">
      <c r="A179" s="27" t="s">
        <v>680</v>
      </c>
      <c r="B179" s="27"/>
      <c r="C179" s="27"/>
      <c r="D179" s="27"/>
      <c r="E179" s="27"/>
      <c r="F179" s="27"/>
      <c r="G179" s="27"/>
    </row>
    <row r="180" spans="1:7" ht="24.95" customHeight="1" x14ac:dyDescent="0.15"/>
    <row r="181" spans="1:7" x14ac:dyDescent="0.15">
      <c r="A181" s="28" t="s">
        <v>474</v>
      </c>
      <c r="B181" s="28"/>
      <c r="C181" s="29" t="s">
        <v>182</v>
      </c>
      <c r="D181" s="29"/>
      <c r="E181" s="29"/>
      <c r="F181" s="29"/>
      <c r="G181" s="29"/>
    </row>
    <row r="182" spans="1:7" ht="20.100000000000001" customHeight="1" x14ac:dyDescent="0.15">
      <c r="A182" s="28" t="s">
        <v>475</v>
      </c>
      <c r="B182" s="28"/>
      <c r="C182" s="29" t="s">
        <v>617</v>
      </c>
      <c r="D182" s="29"/>
      <c r="E182" s="29"/>
      <c r="F182" s="29"/>
      <c r="G182" s="29"/>
    </row>
    <row r="183" spans="1:7" ht="15" customHeight="1" x14ac:dyDescent="0.15"/>
    <row r="184" spans="1:7" ht="24.95" customHeight="1" x14ac:dyDescent="0.15">
      <c r="A184" s="16" t="s">
        <v>681</v>
      </c>
      <c r="B184" s="16"/>
      <c r="C184" s="16"/>
      <c r="D184" s="16"/>
      <c r="E184" s="16"/>
      <c r="F184" s="16"/>
      <c r="G184" s="16"/>
    </row>
    <row r="185" spans="1:7" ht="15" customHeight="1" x14ac:dyDescent="0.15"/>
    <row r="186" spans="1:7" ht="50.1" customHeight="1" x14ac:dyDescent="0.15">
      <c r="A186" s="1" t="s">
        <v>380</v>
      </c>
      <c r="B186" s="18" t="s">
        <v>634</v>
      </c>
      <c r="C186" s="18"/>
      <c r="D186" s="1" t="s">
        <v>635</v>
      </c>
      <c r="E186" s="1" t="s">
        <v>636</v>
      </c>
      <c r="F186" s="1" t="s">
        <v>637</v>
      </c>
      <c r="G186" s="1" t="s">
        <v>638</v>
      </c>
    </row>
    <row r="187" spans="1:7" ht="15" customHeight="1" x14ac:dyDescent="0.15">
      <c r="A187" s="1">
        <v>1</v>
      </c>
      <c r="B187" s="18">
        <v>2</v>
      </c>
      <c r="C187" s="18"/>
      <c r="D187" s="1">
        <v>3</v>
      </c>
      <c r="E187" s="1">
        <v>4</v>
      </c>
      <c r="F187" s="1">
        <v>5</v>
      </c>
      <c r="G187" s="1">
        <v>6</v>
      </c>
    </row>
    <row r="188" spans="1:7" ht="24.95" customHeight="1" x14ac:dyDescent="0.15">
      <c r="A188" s="1" t="s">
        <v>70</v>
      </c>
      <c r="B188" s="18" t="s">
        <v>70</v>
      </c>
      <c r="C188" s="18"/>
      <c r="D188" s="1" t="s">
        <v>70</v>
      </c>
      <c r="E188" s="1" t="s">
        <v>70</v>
      </c>
      <c r="F188" s="1" t="s">
        <v>70</v>
      </c>
      <c r="G188" s="1" t="s">
        <v>70</v>
      </c>
    </row>
    <row r="189" spans="1:7" ht="24.95" customHeight="1" x14ac:dyDescent="0.15"/>
    <row r="190" spans="1:7" ht="24.95" customHeight="1" x14ac:dyDescent="0.15">
      <c r="A190" s="27" t="s">
        <v>682</v>
      </c>
      <c r="B190" s="27"/>
      <c r="C190" s="27"/>
      <c r="D190" s="27"/>
      <c r="E190" s="27"/>
      <c r="F190" s="27"/>
      <c r="G190" s="27"/>
    </row>
    <row r="191" spans="1:7" ht="15" customHeight="1" x14ac:dyDescent="0.15"/>
    <row r="192" spans="1:7" ht="39.950000000000003" customHeight="1" x14ac:dyDescent="0.15">
      <c r="A192" s="27" t="s">
        <v>683</v>
      </c>
      <c r="B192" s="27"/>
      <c r="C192" s="27"/>
      <c r="D192" s="27"/>
      <c r="E192" s="27"/>
      <c r="F192" s="27"/>
      <c r="G192" s="27"/>
    </row>
    <row r="193" spans="1:7" ht="24.95" customHeight="1" x14ac:dyDescent="0.15"/>
    <row r="194" spans="1:7" ht="20.100000000000001" customHeight="1" x14ac:dyDescent="0.15">
      <c r="A194" s="28" t="s">
        <v>474</v>
      </c>
      <c r="B194" s="28"/>
      <c r="C194" s="29" t="s">
        <v>182</v>
      </c>
      <c r="D194" s="29"/>
      <c r="E194" s="29"/>
      <c r="F194" s="29"/>
      <c r="G194" s="29"/>
    </row>
    <row r="195" spans="1:7" ht="20.100000000000001" customHeight="1" x14ac:dyDescent="0.15">
      <c r="A195" s="28" t="s">
        <v>475</v>
      </c>
      <c r="B195" s="28"/>
      <c r="C195" s="29" t="s">
        <v>476</v>
      </c>
      <c r="D195" s="29"/>
      <c r="E195" s="29"/>
      <c r="F195" s="29"/>
      <c r="G195" s="29"/>
    </row>
    <row r="196" spans="1:7" ht="15" customHeight="1" x14ac:dyDescent="0.15"/>
    <row r="197" spans="1:7" ht="24.95" customHeight="1" x14ac:dyDescent="0.15">
      <c r="A197" s="16" t="s">
        <v>684</v>
      </c>
      <c r="B197" s="16"/>
      <c r="C197" s="16"/>
      <c r="D197" s="16"/>
      <c r="E197" s="16"/>
      <c r="F197" s="16"/>
      <c r="G197" s="16"/>
    </row>
    <row r="198" spans="1:7" ht="15" customHeight="1" x14ac:dyDescent="0.15"/>
    <row r="199" spans="1:7" ht="50.1" customHeight="1" x14ac:dyDescent="0.15">
      <c r="A199" s="1" t="s">
        <v>380</v>
      </c>
      <c r="B199" s="18" t="s">
        <v>634</v>
      </c>
      <c r="C199" s="18"/>
      <c r="D199" s="1" t="s">
        <v>635</v>
      </c>
      <c r="E199" s="1" t="s">
        <v>636</v>
      </c>
      <c r="F199" s="1" t="s">
        <v>637</v>
      </c>
      <c r="G199" s="1" t="s">
        <v>638</v>
      </c>
    </row>
    <row r="200" spans="1:7" ht="15" customHeight="1" x14ac:dyDescent="0.15">
      <c r="A200" s="1">
        <v>1</v>
      </c>
      <c r="B200" s="18">
        <v>2</v>
      </c>
      <c r="C200" s="18"/>
      <c r="D200" s="1">
        <v>3</v>
      </c>
      <c r="E200" s="1">
        <v>4</v>
      </c>
      <c r="F200" s="1">
        <v>5</v>
      </c>
      <c r="G200" s="1">
        <v>6</v>
      </c>
    </row>
    <row r="201" spans="1:7" ht="80.099999999999994" customHeight="1" x14ac:dyDescent="0.15">
      <c r="A201" s="1" t="s">
        <v>685</v>
      </c>
      <c r="B201" s="31" t="s">
        <v>686</v>
      </c>
      <c r="C201" s="31"/>
      <c r="D201" s="3">
        <v>20</v>
      </c>
      <c r="E201" s="3">
        <v>5</v>
      </c>
      <c r="F201" s="3">
        <v>500</v>
      </c>
      <c r="G201" s="3">
        <v>50000</v>
      </c>
    </row>
    <row r="202" spans="1:7" ht="24.95" customHeight="1" x14ac:dyDescent="0.15">
      <c r="A202" s="30" t="s">
        <v>602</v>
      </c>
      <c r="B202" s="30"/>
      <c r="C202" s="30"/>
      <c r="D202" s="30"/>
      <c r="E202" s="30"/>
      <c r="F202" s="30"/>
      <c r="G202" s="11">
        <f>SUM(G201:G201)</f>
        <v>50000</v>
      </c>
    </row>
    <row r="203" spans="1:7" ht="24.95" customHeight="1" x14ac:dyDescent="0.15"/>
    <row r="204" spans="1:7" ht="15" customHeight="1" x14ac:dyDescent="0.15"/>
    <row r="205" spans="1:7" ht="39.950000000000003" customHeight="1" x14ac:dyDescent="0.15">
      <c r="A205" s="27" t="s">
        <v>687</v>
      </c>
      <c r="B205" s="27"/>
      <c r="C205" s="27"/>
      <c r="D205" s="27"/>
      <c r="E205" s="27"/>
      <c r="F205" s="27"/>
      <c r="G205" s="27"/>
    </row>
    <row r="206" spans="1:7" ht="24.95" customHeight="1" x14ac:dyDescent="0.15"/>
    <row r="207" spans="1:7" ht="20.100000000000001" customHeight="1" x14ac:dyDescent="0.15">
      <c r="A207" s="28" t="s">
        <v>474</v>
      </c>
      <c r="B207" s="28"/>
      <c r="C207" s="29" t="s">
        <v>182</v>
      </c>
      <c r="D207" s="29"/>
      <c r="E207" s="29"/>
      <c r="F207" s="29"/>
      <c r="G207" s="29"/>
    </row>
    <row r="208" spans="1:7" ht="20.100000000000001" customHeight="1" x14ac:dyDescent="0.15">
      <c r="A208" s="28" t="s">
        <v>475</v>
      </c>
      <c r="B208" s="28"/>
      <c r="C208" s="29" t="s">
        <v>604</v>
      </c>
      <c r="D208" s="29"/>
      <c r="E208" s="29"/>
      <c r="F208" s="29"/>
      <c r="G208" s="29"/>
    </row>
    <row r="209" spans="1:7" ht="15" customHeight="1" x14ac:dyDescent="0.15"/>
    <row r="210" spans="1:7" ht="24.95" customHeight="1" x14ac:dyDescent="0.15">
      <c r="A210" s="16" t="s">
        <v>688</v>
      </c>
      <c r="B210" s="16"/>
      <c r="C210" s="16"/>
      <c r="D210" s="16"/>
      <c r="E210" s="16"/>
      <c r="F210" s="16"/>
      <c r="G210" s="16"/>
    </row>
    <row r="211" spans="1:7" ht="15" customHeight="1" x14ac:dyDescent="0.15"/>
    <row r="212" spans="1:7" ht="50.1" customHeight="1" x14ac:dyDescent="0.15">
      <c r="A212" s="1" t="s">
        <v>380</v>
      </c>
      <c r="B212" s="18" t="s">
        <v>634</v>
      </c>
      <c r="C212" s="18"/>
      <c r="D212" s="1" t="s">
        <v>635</v>
      </c>
      <c r="E212" s="1" t="s">
        <v>636</v>
      </c>
      <c r="F212" s="1" t="s">
        <v>637</v>
      </c>
      <c r="G212" s="1" t="s">
        <v>638</v>
      </c>
    </row>
    <row r="213" spans="1:7" ht="15" customHeight="1" x14ac:dyDescent="0.15">
      <c r="A213" s="1">
        <v>1</v>
      </c>
      <c r="B213" s="18">
        <v>2</v>
      </c>
      <c r="C213" s="18"/>
      <c r="D213" s="1">
        <v>3</v>
      </c>
      <c r="E213" s="1">
        <v>4</v>
      </c>
      <c r="F213" s="1">
        <v>5</v>
      </c>
      <c r="G213" s="1">
        <v>6</v>
      </c>
    </row>
    <row r="214" spans="1:7" ht="24.95" customHeight="1" x14ac:dyDescent="0.15">
      <c r="A214" s="1" t="s">
        <v>70</v>
      </c>
      <c r="B214" s="18" t="s">
        <v>70</v>
      </c>
      <c r="C214" s="18"/>
      <c r="D214" s="1" t="s">
        <v>70</v>
      </c>
      <c r="E214" s="1" t="s">
        <v>70</v>
      </c>
      <c r="F214" s="1" t="s">
        <v>70</v>
      </c>
      <c r="G214" s="1" t="s">
        <v>70</v>
      </c>
    </row>
    <row r="215" spans="1:7" ht="15" customHeight="1" x14ac:dyDescent="0.15"/>
    <row r="216" spans="1:7" ht="39.950000000000003" customHeight="1" x14ac:dyDescent="0.15">
      <c r="A216" s="27" t="s">
        <v>689</v>
      </c>
      <c r="B216" s="27"/>
      <c r="C216" s="27"/>
      <c r="D216" s="27"/>
      <c r="E216" s="27"/>
      <c r="F216" s="27"/>
      <c r="G216" s="27"/>
    </row>
    <row r="217" spans="1:7" ht="24.95" customHeight="1" x14ac:dyDescent="0.15"/>
    <row r="218" spans="1:7" ht="20.100000000000001" customHeight="1" x14ac:dyDescent="0.15">
      <c r="A218" s="28" t="s">
        <v>474</v>
      </c>
      <c r="B218" s="28"/>
      <c r="C218" s="29" t="s">
        <v>182</v>
      </c>
      <c r="D218" s="29"/>
      <c r="E218" s="29"/>
      <c r="F218" s="29"/>
      <c r="G218" s="29"/>
    </row>
    <row r="219" spans="1:7" ht="20.100000000000001" customHeight="1" x14ac:dyDescent="0.15">
      <c r="A219" s="28" t="s">
        <v>475</v>
      </c>
      <c r="B219" s="28"/>
      <c r="C219" s="29" t="s">
        <v>617</v>
      </c>
      <c r="D219" s="29"/>
      <c r="E219" s="29"/>
      <c r="F219" s="29"/>
      <c r="G219" s="29"/>
    </row>
    <row r="220" spans="1:7" ht="15" customHeight="1" x14ac:dyDescent="0.15"/>
    <row r="221" spans="1:7" ht="24.95" customHeight="1" x14ac:dyDescent="0.15">
      <c r="A221" s="16" t="s">
        <v>690</v>
      </c>
      <c r="B221" s="16"/>
      <c r="C221" s="16"/>
      <c r="D221" s="16"/>
      <c r="E221" s="16"/>
      <c r="F221" s="16"/>
      <c r="G221" s="16"/>
    </row>
    <row r="222" spans="1:7" ht="15" customHeight="1" x14ac:dyDescent="0.15"/>
    <row r="223" spans="1:7" ht="50.1" customHeight="1" x14ac:dyDescent="0.15">
      <c r="A223" s="1" t="s">
        <v>380</v>
      </c>
      <c r="B223" s="18" t="s">
        <v>634</v>
      </c>
      <c r="C223" s="18"/>
      <c r="D223" s="1" t="s">
        <v>635</v>
      </c>
      <c r="E223" s="1" t="s">
        <v>636</v>
      </c>
      <c r="F223" s="1" t="s">
        <v>637</v>
      </c>
      <c r="G223" s="1" t="s">
        <v>638</v>
      </c>
    </row>
    <row r="224" spans="1:7" ht="15" customHeight="1" x14ac:dyDescent="0.15">
      <c r="A224" s="1">
        <v>1</v>
      </c>
      <c r="B224" s="18">
        <v>2</v>
      </c>
      <c r="C224" s="18"/>
      <c r="D224" s="1">
        <v>3</v>
      </c>
      <c r="E224" s="1">
        <v>4</v>
      </c>
      <c r="F224" s="1">
        <v>5</v>
      </c>
      <c r="G224" s="1">
        <v>6</v>
      </c>
    </row>
    <row r="225" spans="1:7" ht="80.099999999999994" customHeight="1" x14ac:dyDescent="0.15">
      <c r="A225" s="1" t="s">
        <v>685</v>
      </c>
      <c r="B225" s="31" t="s">
        <v>686</v>
      </c>
      <c r="C225" s="31"/>
      <c r="D225" s="3">
        <v>20</v>
      </c>
      <c r="E225" s="3">
        <v>5</v>
      </c>
      <c r="F225" s="3">
        <v>800</v>
      </c>
      <c r="G225" s="3">
        <v>80000</v>
      </c>
    </row>
    <row r="226" spans="1:7" ht="24.95" customHeight="1" x14ac:dyDescent="0.15">
      <c r="A226" s="30" t="s">
        <v>602</v>
      </c>
      <c r="B226" s="30"/>
      <c r="C226" s="30"/>
      <c r="D226" s="30"/>
      <c r="E226" s="30"/>
      <c r="F226" s="30"/>
      <c r="G226" s="11">
        <f>SUM(G225:G225)</f>
        <v>80000</v>
      </c>
    </row>
    <row r="227" spans="1:7" ht="24.95" customHeight="1" x14ac:dyDescent="0.15"/>
  </sheetData>
  <sheetProtection password="8C90" sheet="1" objects="1" scenarios="1"/>
  <mergeCells count="179">
    <mergeCell ref="A221:G221"/>
    <mergeCell ref="B223:C223"/>
    <mergeCell ref="B224:C224"/>
    <mergeCell ref="B225:C225"/>
    <mergeCell ref="A226:F226"/>
    <mergeCell ref="B214:C214"/>
    <mergeCell ref="A216:G216"/>
    <mergeCell ref="A218:B218"/>
    <mergeCell ref="C218:G218"/>
    <mergeCell ref="A219:B219"/>
    <mergeCell ref="C219:G219"/>
    <mergeCell ref="A208:B208"/>
    <mergeCell ref="C208:G208"/>
    <mergeCell ref="A210:G210"/>
    <mergeCell ref="B212:C212"/>
    <mergeCell ref="B213:C213"/>
    <mergeCell ref="B201:C201"/>
    <mergeCell ref="A202:F202"/>
    <mergeCell ref="A205:G205"/>
    <mergeCell ref="A207:B207"/>
    <mergeCell ref="C207:G207"/>
    <mergeCell ref="A195:B195"/>
    <mergeCell ref="C195:G195"/>
    <mergeCell ref="A197:G197"/>
    <mergeCell ref="B199:C199"/>
    <mergeCell ref="B200:C200"/>
    <mergeCell ref="B188:C188"/>
    <mergeCell ref="A190:G190"/>
    <mergeCell ref="A192:G192"/>
    <mergeCell ref="A194:B194"/>
    <mergeCell ref="C194:G194"/>
    <mergeCell ref="A182:B182"/>
    <mergeCell ref="C182:G182"/>
    <mergeCell ref="A184:G184"/>
    <mergeCell ref="B186:C186"/>
    <mergeCell ref="B187:C187"/>
    <mergeCell ref="B175:C175"/>
    <mergeCell ref="B176:C176"/>
    <mergeCell ref="B177:C177"/>
    <mergeCell ref="A179:G179"/>
    <mergeCell ref="A181:B181"/>
    <mergeCell ref="C181:G181"/>
    <mergeCell ref="A170:B170"/>
    <mergeCell ref="C170:G170"/>
    <mergeCell ref="A171:B171"/>
    <mergeCell ref="C171:G171"/>
    <mergeCell ref="A173:G173"/>
    <mergeCell ref="A162:G162"/>
    <mergeCell ref="B164:C164"/>
    <mergeCell ref="B165:C165"/>
    <mergeCell ref="B166:C166"/>
    <mergeCell ref="A168:G168"/>
    <mergeCell ref="A157:G157"/>
    <mergeCell ref="A159:B159"/>
    <mergeCell ref="C159:G159"/>
    <mergeCell ref="A160:B160"/>
    <mergeCell ref="C160:G160"/>
    <mergeCell ref="A149:G149"/>
    <mergeCell ref="B151:C151"/>
    <mergeCell ref="B152:C152"/>
    <mergeCell ref="B153:C153"/>
    <mergeCell ref="A155:G155"/>
    <mergeCell ref="B142:C142"/>
    <mergeCell ref="A144:G144"/>
    <mergeCell ref="A146:B146"/>
    <mergeCell ref="C146:G146"/>
    <mergeCell ref="A147:B147"/>
    <mergeCell ref="C147:G147"/>
    <mergeCell ref="A136:B136"/>
    <mergeCell ref="C136:G136"/>
    <mergeCell ref="A138:G138"/>
    <mergeCell ref="B140:C140"/>
    <mergeCell ref="B141:C141"/>
    <mergeCell ref="B129:C129"/>
    <mergeCell ref="B130:C130"/>
    <mergeCell ref="B131:C131"/>
    <mergeCell ref="A133:G133"/>
    <mergeCell ref="A135:B135"/>
    <mergeCell ref="C135:G135"/>
    <mergeCell ref="A124:B124"/>
    <mergeCell ref="C124:G124"/>
    <mergeCell ref="A125:B125"/>
    <mergeCell ref="C125:G125"/>
    <mergeCell ref="A127:G127"/>
    <mergeCell ref="B116:C116"/>
    <mergeCell ref="B117:C117"/>
    <mergeCell ref="B118:C118"/>
    <mergeCell ref="A120:G120"/>
    <mergeCell ref="A122:G122"/>
    <mergeCell ref="A111:B111"/>
    <mergeCell ref="C111:G111"/>
    <mergeCell ref="A112:B112"/>
    <mergeCell ref="C112:G112"/>
    <mergeCell ref="A114:G114"/>
    <mergeCell ref="A103:G103"/>
    <mergeCell ref="B105:C105"/>
    <mergeCell ref="B106:C106"/>
    <mergeCell ref="B107:C107"/>
    <mergeCell ref="A109:G109"/>
    <mergeCell ref="B96:C96"/>
    <mergeCell ref="A98:G98"/>
    <mergeCell ref="A100:B100"/>
    <mergeCell ref="C100:G100"/>
    <mergeCell ref="A101:B101"/>
    <mergeCell ref="C101:G101"/>
    <mergeCell ref="A90:B90"/>
    <mergeCell ref="C90:G90"/>
    <mergeCell ref="A92:G92"/>
    <mergeCell ref="B94:C94"/>
    <mergeCell ref="B95:C95"/>
    <mergeCell ref="B81:C81"/>
    <mergeCell ref="A82:F82"/>
    <mergeCell ref="A85:G85"/>
    <mergeCell ref="A87:G87"/>
    <mergeCell ref="A89:B89"/>
    <mergeCell ref="C89:G89"/>
    <mergeCell ref="B76:C76"/>
    <mergeCell ref="B77:C77"/>
    <mergeCell ref="B78:C78"/>
    <mergeCell ref="B79:C79"/>
    <mergeCell ref="B80:C80"/>
    <mergeCell ref="A71:B71"/>
    <mergeCell ref="C71:G71"/>
    <mergeCell ref="A72:B72"/>
    <mergeCell ref="C72:G72"/>
    <mergeCell ref="A74:G74"/>
    <mergeCell ref="A63:G63"/>
    <mergeCell ref="B65:C65"/>
    <mergeCell ref="B66:C66"/>
    <mergeCell ref="B67:C67"/>
    <mergeCell ref="A69:G69"/>
    <mergeCell ref="A55:F55"/>
    <mergeCell ref="A58:G58"/>
    <mergeCell ref="A60:B60"/>
    <mergeCell ref="C60:G60"/>
    <mergeCell ref="A61:B61"/>
    <mergeCell ref="C61:G61"/>
    <mergeCell ref="A49:G49"/>
    <mergeCell ref="B51:C51"/>
    <mergeCell ref="B52:C52"/>
    <mergeCell ref="B53:C53"/>
    <mergeCell ref="B54:C54"/>
    <mergeCell ref="A42:G42"/>
    <mergeCell ref="A44:G44"/>
    <mergeCell ref="A46:B46"/>
    <mergeCell ref="C46:G46"/>
    <mergeCell ref="A47:B47"/>
    <mergeCell ref="C47:G47"/>
    <mergeCell ref="A34:G34"/>
    <mergeCell ref="B36:C36"/>
    <mergeCell ref="B37:C37"/>
    <mergeCell ref="B38:C38"/>
    <mergeCell ref="A39:F39"/>
    <mergeCell ref="A29:G29"/>
    <mergeCell ref="A31:B31"/>
    <mergeCell ref="C31:G31"/>
    <mergeCell ref="A32:B32"/>
    <mergeCell ref="C32:G32"/>
    <mergeCell ref="A21:G21"/>
    <mergeCell ref="B23:C23"/>
    <mergeCell ref="B24:C24"/>
    <mergeCell ref="B25:C25"/>
    <mergeCell ref="A26:F26"/>
    <mergeCell ref="A16:G16"/>
    <mergeCell ref="A18:B18"/>
    <mergeCell ref="C18:G18"/>
    <mergeCell ref="A19:B19"/>
    <mergeCell ref="C19:G19"/>
    <mergeCell ref="A8:G8"/>
    <mergeCell ref="B10:C10"/>
    <mergeCell ref="B11:C11"/>
    <mergeCell ref="B12:C12"/>
    <mergeCell ref="A13:F13"/>
    <mergeCell ref="A1:G1"/>
    <mergeCell ref="A3:G3"/>
    <mergeCell ref="A5:B5"/>
    <mergeCell ref="C5:G5"/>
    <mergeCell ref="A6:B6"/>
    <mergeCell ref="C6:G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&amp;K00-00926214.O65.496580</oddHeader>
    <oddFooter>&amp;L&amp;L&amp;"Verdana,Полужирный"&amp;K000000&amp;L&amp;"Verdana,Полужирный"&amp;K00-014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5"/>
  <sheetViews>
    <sheetView workbookViewId="0"/>
  </sheetViews>
  <sheetFormatPr defaultRowHeight="10.5" x14ac:dyDescent="0.15"/>
  <cols>
    <col min="1" max="1" width="15.28515625" customWidth="1"/>
    <col min="2" max="2" width="57.28515625" customWidth="1"/>
    <col min="3" max="7" width="19.140625" customWidth="1"/>
  </cols>
  <sheetData>
    <row r="1" spans="1:7" ht="39.950000000000003" customHeight="1" x14ac:dyDescent="0.15">
      <c r="A1" s="27" t="s">
        <v>691</v>
      </c>
      <c r="B1" s="27"/>
      <c r="C1" s="27"/>
      <c r="D1" s="27"/>
      <c r="E1" s="27"/>
      <c r="F1" s="27"/>
      <c r="G1" s="27"/>
    </row>
    <row r="2" spans="1:7" ht="24.95" customHeight="1" x14ac:dyDescent="0.15"/>
    <row r="3" spans="1:7" ht="39.950000000000003" customHeight="1" x14ac:dyDescent="0.15">
      <c r="A3" s="27" t="s">
        <v>692</v>
      </c>
      <c r="B3" s="27"/>
      <c r="C3" s="27"/>
      <c r="D3" s="27"/>
      <c r="E3" s="27"/>
      <c r="F3" s="27"/>
      <c r="G3" s="27"/>
    </row>
    <row r="4" spans="1:7" ht="24.95" customHeight="1" x14ac:dyDescent="0.15"/>
    <row r="5" spans="1:7" ht="39.950000000000003" customHeight="1" x14ac:dyDescent="0.15">
      <c r="A5" s="27" t="s">
        <v>693</v>
      </c>
      <c r="B5" s="27"/>
      <c r="C5" s="27"/>
      <c r="D5" s="27"/>
      <c r="E5" s="27"/>
      <c r="F5" s="27"/>
      <c r="G5" s="27"/>
    </row>
    <row r="6" spans="1:7" ht="24.95" customHeight="1" x14ac:dyDescent="0.15"/>
    <row r="7" spans="1:7" ht="30" customHeight="1" x14ac:dyDescent="0.15">
      <c r="A7" s="28" t="s">
        <v>474</v>
      </c>
      <c r="B7" s="28"/>
      <c r="C7" s="29" t="s">
        <v>187</v>
      </c>
      <c r="D7" s="29"/>
      <c r="E7" s="29"/>
      <c r="F7" s="29"/>
      <c r="G7" s="29"/>
    </row>
    <row r="8" spans="1:7" ht="30" customHeight="1" x14ac:dyDescent="0.15">
      <c r="A8" s="28" t="s">
        <v>475</v>
      </c>
      <c r="B8" s="28"/>
      <c r="C8" s="29" t="s">
        <v>476</v>
      </c>
      <c r="D8" s="29"/>
      <c r="E8" s="29"/>
      <c r="F8" s="29"/>
      <c r="G8" s="29"/>
    </row>
    <row r="9" spans="1:7" ht="15" customHeight="1" x14ac:dyDescent="0.15"/>
    <row r="10" spans="1:7" ht="50.1" customHeight="1" x14ac:dyDescent="0.15">
      <c r="A10" s="16" t="s">
        <v>694</v>
      </c>
      <c r="B10" s="16"/>
      <c r="C10" s="16"/>
      <c r="D10" s="16"/>
      <c r="E10" s="16"/>
      <c r="F10" s="16"/>
      <c r="G10" s="16"/>
    </row>
    <row r="11" spans="1:7" ht="15" customHeight="1" x14ac:dyDescent="0.15"/>
    <row r="12" spans="1:7" ht="50.1" customHeight="1" x14ac:dyDescent="0.15">
      <c r="A12" s="18" t="s">
        <v>47</v>
      </c>
      <c r="B12" s="18"/>
      <c r="C12" s="18"/>
      <c r="D12" s="18"/>
      <c r="E12" s="1" t="s">
        <v>48</v>
      </c>
      <c r="F12" s="1" t="s">
        <v>695</v>
      </c>
      <c r="G12" s="1" t="s">
        <v>696</v>
      </c>
    </row>
    <row r="13" spans="1:7" ht="15" customHeight="1" x14ac:dyDescent="0.15">
      <c r="A13" s="18">
        <v>1</v>
      </c>
      <c r="B13" s="18"/>
      <c r="C13" s="18"/>
      <c r="D13" s="18"/>
      <c r="E13" s="1">
        <v>2</v>
      </c>
      <c r="F13" s="1">
        <v>3</v>
      </c>
      <c r="G13" s="1">
        <v>4</v>
      </c>
    </row>
    <row r="14" spans="1:7" ht="30" customHeight="1" x14ac:dyDescent="0.15">
      <c r="A14" s="31" t="s">
        <v>697</v>
      </c>
      <c r="B14" s="31"/>
      <c r="C14" s="31"/>
      <c r="D14" s="31"/>
      <c r="E14" s="1" t="s">
        <v>698</v>
      </c>
      <c r="F14" s="1" t="s">
        <v>70</v>
      </c>
      <c r="G14" s="3">
        <f>G15+G16+G17+G19</f>
        <v>33319739.57</v>
      </c>
    </row>
    <row r="15" spans="1:7" ht="30" customHeight="1" x14ac:dyDescent="0.15">
      <c r="A15" s="31" t="s">
        <v>699</v>
      </c>
      <c r="B15" s="31"/>
      <c r="C15" s="31"/>
      <c r="D15" s="31"/>
      <c r="E15" s="1" t="s">
        <v>700</v>
      </c>
      <c r="F15" s="3">
        <v>111065798.58</v>
      </c>
      <c r="G15" s="3">
        <v>33319739.57</v>
      </c>
    </row>
    <row r="16" spans="1:7" ht="30" customHeight="1" x14ac:dyDescent="0.15">
      <c r="A16" s="31" t="s">
        <v>701</v>
      </c>
      <c r="B16" s="31"/>
      <c r="C16" s="31"/>
      <c r="D16" s="31"/>
      <c r="E16" s="1" t="s">
        <v>702</v>
      </c>
      <c r="F16" s="3"/>
      <c r="G16" s="3"/>
    </row>
    <row r="17" spans="1:7" ht="30" customHeight="1" x14ac:dyDescent="0.15">
      <c r="A17" s="31" t="s">
        <v>703</v>
      </c>
      <c r="B17" s="31"/>
      <c r="C17" s="31"/>
      <c r="D17" s="31"/>
      <c r="E17" s="1" t="s">
        <v>704</v>
      </c>
      <c r="F17" s="1" t="s">
        <v>70</v>
      </c>
      <c r="G17" s="3"/>
    </row>
    <row r="18" spans="1:7" ht="30" customHeight="1" x14ac:dyDescent="0.15">
      <c r="A18" s="31" t="s">
        <v>705</v>
      </c>
      <c r="B18" s="31"/>
      <c r="C18" s="31"/>
      <c r="D18" s="31"/>
      <c r="E18" s="1" t="s">
        <v>706</v>
      </c>
      <c r="F18" s="3"/>
      <c r="G18" s="3"/>
    </row>
    <row r="19" spans="1:7" ht="30" customHeight="1" x14ac:dyDescent="0.15">
      <c r="A19" s="31" t="s">
        <v>707</v>
      </c>
      <c r="B19" s="31"/>
      <c r="C19" s="31"/>
      <c r="D19" s="31"/>
      <c r="E19" s="1" t="s">
        <v>708</v>
      </c>
      <c r="F19" s="1" t="s">
        <v>70</v>
      </c>
      <c r="G19" s="3"/>
    </row>
    <row r="20" spans="1:7" ht="30" customHeight="1" x14ac:dyDescent="0.15">
      <c r="A20" s="31" t="s">
        <v>705</v>
      </c>
      <c r="B20" s="31"/>
      <c r="C20" s="31"/>
      <c r="D20" s="31"/>
      <c r="E20" s="1" t="s">
        <v>709</v>
      </c>
      <c r="F20" s="3"/>
      <c r="G20" s="3"/>
    </row>
    <row r="21" spans="1:7" ht="30" customHeight="1" x14ac:dyDescent="0.15">
      <c r="A21" s="31" t="s">
        <v>710</v>
      </c>
      <c r="B21" s="31"/>
      <c r="C21" s="31"/>
      <c r="D21" s="31"/>
      <c r="E21" s="1" t="s">
        <v>711</v>
      </c>
      <c r="F21" s="1" t="s">
        <v>70</v>
      </c>
      <c r="G21" s="3">
        <f>G22+G23</f>
        <v>222131.6</v>
      </c>
    </row>
    <row r="22" spans="1:7" ht="30" customHeight="1" x14ac:dyDescent="0.15">
      <c r="A22" s="31" t="s">
        <v>712</v>
      </c>
      <c r="B22" s="31"/>
      <c r="C22" s="31"/>
      <c r="D22" s="31"/>
      <c r="E22" s="1" t="s">
        <v>713</v>
      </c>
      <c r="F22" s="3">
        <v>111065798.58</v>
      </c>
      <c r="G22" s="3">
        <v>222131.6</v>
      </c>
    </row>
    <row r="23" spans="1:7" ht="30" customHeight="1" x14ac:dyDescent="0.15">
      <c r="A23" s="31" t="s">
        <v>714</v>
      </c>
      <c r="B23" s="31"/>
      <c r="C23" s="31"/>
      <c r="D23" s="31"/>
      <c r="E23" s="1" t="s">
        <v>715</v>
      </c>
      <c r="F23" s="3"/>
      <c r="G23" s="3"/>
    </row>
    <row r="24" spans="1:7" ht="30" customHeight="1" x14ac:dyDescent="0.15">
      <c r="A24" s="31" t="s">
        <v>716</v>
      </c>
      <c r="B24" s="31"/>
      <c r="C24" s="31"/>
      <c r="D24" s="31"/>
      <c r="E24" s="1" t="s">
        <v>717</v>
      </c>
      <c r="F24" s="1" t="s">
        <v>70</v>
      </c>
      <c r="G24" s="3">
        <f>G25+G26</f>
        <v>0</v>
      </c>
    </row>
    <row r="25" spans="1:7" ht="30" customHeight="1" x14ac:dyDescent="0.15">
      <c r="A25" s="31" t="s">
        <v>718</v>
      </c>
      <c r="B25" s="31"/>
      <c r="C25" s="31"/>
      <c r="D25" s="31"/>
      <c r="E25" s="1" t="s">
        <v>719</v>
      </c>
      <c r="F25" s="3"/>
      <c r="G25" s="3"/>
    </row>
    <row r="26" spans="1:7" ht="30" customHeight="1" x14ac:dyDescent="0.15">
      <c r="A26" s="31" t="s">
        <v>720</v>
      </c>
      <c r="B26" s="31"/>
      <c r="C26" s="31"/>
      <c r="D26" s="31"/>
      <c r="E26" s="1" t="s">
        <v>721</v>
      </c>
      <c r="F26" s="3"/>
      <c r="G26" s="3"/>
    </row>
    <row r="27" spans="1:7" ht="30" customHeight="1" x14ac:dyDescent="0.15">
      <c r="A27" s="18" t="s">
        <v>722</v>
      </c>
      <c r="B27" s="18"/>
      <c r="C27" s="18"/>
      <c r="D27" s="18"/>
      <c r="E27" s="1" t="s">
        <v>70</v>
      </c>
      <c r="F27" s="1" t="s">
        <v>70</v>
      </c>
      <c r="G27" s="3">
        <f>G14+G21+G24</f>
        <v>33541871.170000002</v>
      </c>
    </row>
    <row r="28" spans="1:7" ht="24.95" customHeight="1" x14ac:dyDescent="0.15"/>
    <row r="29" spans="1:7" ht="39.950000000000003" customHeight="1" x14ac:dyDescent="0.15">
      <c r="A29" s="27" t="s">
        <v>723</v>
      </c>
      <c r="B29" s="27"/>
      <c r="C29" s="27"/>
      <c r="D29" s="27"/>
      <c r="E29" s="27"/>
      <c r="F29" s="27"/>
      <c r="G29" s="27"/>
    </row>
    <row r="30" spans="1:7" ht="24.95" customHeight="1" x14ac:dyDescent="0.15"/>
    <row r="31" spans="1:7" ht="30" customHeight="1" x14ac:dyDescent="0.15">
      <c r="A31" s="28" t="s">
        <v>474</v>
      </c>
      <c r="B31" s="28"/>
      <c r="C31" s="29" t="s">
        <v>187</v>
      </c>
      <c r="D31" s="29"/>
      <c r="E31" s="29"/>
      <c r="F31" s="29"/>
      <c r="G31" s="29"/>
    </row>
    <row r="32" spans="1:7" ht="30" customHeight="1" x14ac:dyDescent="0.15">
      <c r="A32" s="28" t="s">
        <v>475</v>
      </c>
      <c r="B32" s="28"/>
      <c r="C32" s="29" t="s">
        <v>604</v>
      </c>
      <c r="D32" s="29"/>
      <c r="E32" s="29"/>
      <c r="F32" s="29"/>
      <c r="G32" s="29"/>
    </row>
    <row r="33" spans="1:7" ht="15" customHeight="1" x14ac:dyDescent="0.15"/>
    <row r="34" spans="1:7" ht="50.1" customHeight="1" x14ac:dyDescent="0.15">
      <c r="A34" s="16" t="s">
        <v>724</v>
      </c>
      <c r="B34" s="16"/>
      <c r="C34" s="16"/>
      <c r="D34" s="16"/>
      <c r="E34" s="16"/>
      <c r="F34" s="16"/>
      <c r="G34" s="16"/>
    </row>
    <row r="35" spans="1:7" ht="15" customHeight="1" x14ac:dyDescent="0.15"/>
    <row r="36" spans="1:7" ht="50.1" customHeight="1" x14ac:dyDescent="0.15">
      <c r="A36" s="18" t="s">
        <v>47</v>
      </c>
      <c r="B36" s="18"/>
      <c r="C36" s="18"/>
      <c r="D36" s="18"/>
      <c r="E36" s="1" t="s">
        <v>48</v>
      </c>
      <c r="F36" s="1" t="s">
        <v>695</v>
      </c>
      <c r="G36" s="1" t="s">
        <v>696</v>
      </c>
    </row>
    <row r="37" spans="1:7" ht="15" customHeight="1" x14ac:dyDescent="0.15">
      <c r="A37" s="18">
        <v>1</v>
      </c>
      <c r="B37" s="18"/>
      <c r="C37" s="18"/>
      <c r="D37" s="18"/>
      <c r="E37" s="1">
        <v>2</v>
      </c>
      <c r="F37" s="1">
        <v>3</v>
      </c>
      <c r="G37" s="1">
        <v>4</v>
      </c>
    </row>
    <row r="38" spans="1:7" ht="30" customHeight="1" x14ac:dyDescent="0.15">
      <c r="A38" s="31" t="s">
        <v>697</v>
      </c>
      <c r="B38" s="31"/>
      <c r="C38" s="31"/>
      <c r="D38" s="31"/>
      <c r="E38" s="1" t="s">
        <v>698</v>
      </c>
      <c r="F38" s="1" t="s">
        <v>70</v>
      </c>
      <c r="G38" s="3">
        <f>G39+G40+G41+G43</f>
        <v>4696645.72</v>
      </c>
    </row>
    <row r="39" spans="1:7" ht="30" customHeight="1" x14ac:dyDescent="0.15">
      <c r="A39" s="31" t="s">
        <v>699</v>
      </c>
      <c r="B39" s="31"/>
      <c r="C39" s="31"/>
      <c r="D39" s="31"/>
      <c r="E39" s="1" t="s">
        <v>700</v>
      </c>
      <c r="F39" s="3">
        <v>15655485.720000001</v>
      </c>
      <c r="G39" s="3">
        <v>4696645.72</v>
      </c>
    </row>
    <row r="40" spans="1:7" ht="30" customHeight="1" x14ac:dyDescent="0.15">
      <c r="A40" s="31" t="s">
        <v>701</v>
      </c>
      <c r="B40" s="31"/>
      <c r="C40" s="31"/>
      <c r="D40" s="31"/>
      <c r="E40" s="1" t="s">
        <v>702</v>
      </c>
      <c r="F40" s="3"/>
      <c r="G40" s="3"/>
    </row>
    <row r="41" spans="1:7" ht="30" customHeight="1" x14ac:dyDescent="0.15">
      <c r="A41" s="31" t="s">
        <v>703</v>
      </c>
      <c r="B41" s="31"/>
      <c r="C41" s="31"/>
      <c r="D41" s="31"/>
      <c r="E41" s="1" t="s">
        <v>704</v>
      </c>
      <c r="F41" s="1" t="s">
        <v>70</v>
      </c>
      <c r="G41" s="3"/>
    </row>
    <row r="42" spans="1:7" ht="30" customHeight="1" x14ac:dyDescent="0.15">
      <c r="A42" s="31" t="s">
        <v>705</v>
      </c>
      <c r="B42" s="31"/>
      <c r="C42" s="31"/>
      <c r="D42" s="31"/>
      <c r="E42" s="1" t="s">
        <v>706</v>
      </c>
      <c r="F42" s="3"/>
      <c r="G42" s="3"/>
    </row>
    <row r="43" spans="1:7" ht="30" customHeight="1" x14ac:dyDescent="0.15">
      <c r="A43" s="31" t="s">
        <v>707</v>
      </c>
      <c r="B43" s="31"/>
      <c r="C43" s="31"/>
      <c r="D43" s="31"/>
      <c r="E43" s="1" t="s">
        <v>708</v>
      </c>
      <c r="F43" s="1" t="s">
        <v>70</v>
      </c>
      <c r="G43" s="3"/>
    </row>
    <row r="44" spans="1:7" ht="30" customHeight="1" x14ac:dyDescent="0.15">
      <c r="A44" s="31" t="s">
        <v>705</v>
      </c>
      <c r="B44" s="31"/>
      <c r="C44" s="31"/>
      <c r="D44" s="31"/>
      <c r="E44" s="1" t="s">
        <v>709</v>
      </c>
      <c r="F44" s="3"/>
      <c r="G44" s="3"/>
    </row>
    <row r="45" spans="1:7" ht="30" customHeight="1" x14ac:dyDescent="0.15">
      <c r="A45" s="31" t="s">
        <v>710</v>
      </c>
      <c r="B45" s="31"/>
      <c r="C45" s="31"/>
      <c r="D45" s="31"/>
      <c r="E45" s="1" t="s">
        <v>711</v>
      </c>
      <c r="F45" s="1" t="s">
        <v>70</v>
      </c>
      <c r="G45" s="3">
        <f>G46+G47</f>
        <v>31310.97</v>
      </c>
    </row>
    <row r="46" spans="1:7" ht="30" customHeight="1" x14ac:dyDescent="0.15">
      <c r="A46" s="31" t="s">
        <v>712</v>
      </c>
      <c r="B46" s="31"/>
      <c r="C46" s="31"/>
      <c r="D46" s="31"/>
      <c r="E46" s="1" t="s">
        <v>713</v>
      </c>
      <c r="F46" s="3">
        <v>15655485.720000001</v>
      </c>
      <c r="G46" s="3">
        <v>31310.97</v>
      </c>
    </row>
    <row r="47" spans="1:7" ht="30" customHeight="1" x14ac:dyDescent="0.15">
      <c r="A47" s="31" t="s">
        <v>714</v>
      </c>
      <c r="B47" s="31"/>
      <c r="C47" s="31"/>
      <c r="D47" s="31"/>
      <c r="E47" s="1" t="s">
        <v>715</v>
      </c>
      <c r="F47" s="3"/>
      <c r="G47" s="3"/>
    </row>
    <row r="48" spans="1:7" ht="30" customHeight="1" x14ac:dyDescent="0.15">
      <c r="A48" s="31" t="s">
        <v>716</v>
      </c>
      <c r="B48" s="31"/>
      <c r="C48" s="31"/>
      <c r="D48" s="31"/>
      <c r="E48" s="1" t="s">
        <v>717</v>
      </c>
      <c r="F48" s="1" t="s">
        <v>70</v>
      </c>
      <c r="G48" s="3">
        <f>G49+G50</f>
        <v>0</v>
      </c>
    </row>
    <row r="49" spans="1:7" ht="30" customHeight="1" x14ac:dyDescent="0.15">
      <c r="A49" s="31" t="s">
        <v>718</v>
      </c>
      <c r="B49" s="31"/>
      <c r="C49" s="31"/>
      <c r="D49" s="31"/>
      <c r="E49" s="1" t="s">
        <v>719</v>
      </c>
      <c r="F49" s="3"/>
      <c r="G49" s="3"/>
    </row>
    <row r="50" spans="1:7" ht="30" customHeight="1" x14ac:dyDescent="0.15">
      <c r="A50" s="31" t="s">
        <v>720</v>
      </c>
      <c r="B50" s="31"/>
      <c r="C50" s="31"/>
      <c r="D50" s="31"/>
      <c r="E50" s="1" t="s">
        <v>721</v>
      </c>
      <c r="F50" s="3"/>
      <c r="G50" s="3"/>
    </row>
    <row r="51" spans="1:7" ht="30" customHeight="1" x14ac:dyDescent="0.15">
      <c r="A51" s="18" t="s">
        <v>722</v>
      </c>
      <c r="B51" s="18"/>
      <c r="C51" s="18"/>
      <c r="D51" s="18"/>
      <c r="E51" s="1" t="s">
        <v>70</v>
      </c>
      <c r="F51" s="1" t="s">
        <v>70</v>
      </c>
      <c r="G51" s="3">
        <f>G38+G45+G48</f>
        <v>4727956.6899999995</v>
      </c>
    </row>
    <row r="52" spans="1:7" ht="24.95" customHeight="1" x14ac:dyDescent="0.15"/>
    <row r="53" spans="1:7" ht="39.950000000000003" customHeight="1" x14ac:dyDescent="0.15">
      <c r="A53" s="27" t="s">
        <v>725</v>
      </c>
      <c r="B53" s="27"/>
      <c r="C53" s="27"/>
      <c r="D53" s="27"/>
      <c r="E53" s="27"/>
      <c r="F53" s="27"/>
      <c r="G53" s="27"/>
    </row>
    <row r="54" spans="1:7" ht="24.95" customHeight="1" x14ac:dyDescent="0.15"/>
    <row r="55" spans="1:7" ht="30" customHeight="1" x14ac:dyDescent="0.15">
      <c r="A55" s="28" t="s">
        <v>474</v>
      </c>
      <c r="B55" s="28"/>
      <c r="C55" s="29" t="s">
        <v>187</v>
      </c>
      <c r="D55" s="29"/>
      <c r="E55" s="29"/>
      <c r="F55" s="29"/>
      <c r="G55" s="29"/>
    </row>
    <row r="56" spans="1:7" ht="30" customHeight="1" x14ac:dyDescent="0.15">
      <c r="A56" s="28" t="s">
        <v>475</v>
      </c>
      <c r="B56" s="28"/>
      <c r="C56" s="29" t="s">
        <v>617</v>
      </c>
      <c r="D56" s="29"/>
      <c r="E56" s="29"/>
      <c r="F56" s="29"/>
      <c r="G56" s="29"/>
    </row>
    <row r="57" spans="1:7" ht="15" customHeight="1" x14ac:dyDescent="0.15"/>
    <row r="58" spans="1:7" ht="50.1" customHeight="1" x14ac:dyDescent="0.15">
      <c r="A58" s="16" t="s">
        <v>726</v>
      </c>
      <c r="B58" s="16"/>
      <c r="C58" s="16"/>
      <c r="D58" s="16"/>
      <c r="E58" s="16"/>
      <c r="F58" s="16"/>
      <c r="G58" s="16"/>
    </row>
    <row r="59" spans="1:7" ht="15" customHeight="1" x14ac:dyDescent="0.15"/>
    <row r="60" spans="1:7" ht="50.1" customHeight="1" x14ac:dyDescent="0.15">
      <c r="A60" s="18" t="s">
        <v>47</v>
      </c>
      <c r="B60" s="18"/>
      <c r="C60" s="18"/>
      <c r="D60" s="18"/>
      <c r="E60" s="1" t="s">
        <v>48</v>
      </c>
      <c r="F60" s="1" t="s">
        <v>695</v>
      </c>
      <c r="G60" s="1" t="s">
        <v>696</v>
      </c>
    </row>
    <row r="61" spans="1:7" ht="15" customHeight="1" x14ac:dyDescent="0.15">
      <c r="A61" s="18">
        <v>1</v>
      </c>
      <c r="B61" s="18"/>
      <c r="C61" s="18"/>
      <c r="D61" s="18"/>
      <c r="E61" s="1">
        <v>2</v>
      </c>
      <c r="F61" s="1">
        <v>3</v>
      </c>
      <c r="G61" s="1">
        <v>4</v>
      </c>
    </row>
    <row r="62" spans="1:7" ht="30" customHeight="1" x14ac:dyDescent="0.15">
      <c r="A62" s="31" t="s">
        <v>697</v>
      </c>
      <c r="B62" s="31"/>
      <c r="C62" s="31"/>
      <c r="D62" s="31"/>
      <c r="E62" s="1" t="s">
        <v>698</v>
      </c>
      <c r="F62" s="1" t="s">
        <v>70</v>
      </c>
      <c r="G62" s="3">
        <f>G63+G64+G65+G67</f>
        <v>3017267.4</v>
      </c>
    </row>
    <row r="63" spans="1:7" ht="30" customHeight="1" x14ac:dyDescent="0.15">
      <c r="A63" s="31" t="s">
        <v>699</v>
      </c>
      <c r="B63" s="31"/>
      <c r="C63" s="31"/>
      <c r="D63" s="31"/>
      <c r="E63" s="1" t="s">
        <v>700</v>
      </c>
      <c r="F63" s="3">
        <v>10057558</v>
      </c>
      <c r="G63" s="3">
        <v>3017267.4</v>
      </c>
    </row>
    <row r="64" spans="1:7" ht="30" customHeight="1" x14ac:dyDescent="0.15">
      <c r="A64" s="31" t="s">
        <v>701</v>
      </c>
      <c r="B64" s="31"/>
      <c r="C64" s="31"/>
      <c r="D64" s="31"/>
      <c r="E64" s="1" t="s">
        <v>702</v>
      </c>
      <c r="F64" s="3"/>
      <c r="G64" s="3"/>
    </row>
    <row r="65" spans="1:7" ht="30" customHeight="1" x14ac:dyDescent="0.15">
      <c r="A65" s="31" t="s">
        <v>703</v>
      </c>
      <c r="B65" s="31"/>
      <c r="C65" s="31"/>
      <c r="D65" s="31"/>
      <c r="E65" s="1" t="s">
        <v>704</v>
      </c>
      <c r="F65" s="1" t="s">
        <v>70</v>
      </c>
      <c r="G65" s="3"/>
    </row>
    <row r="66" spans="1:7" ht="30" customHeight="1" x14ac:dyDescent="0.15">
      <c r="A66" s="31" t="s">
        <v>705</v>
      </c>
      <c r="B66" s="31"/>
      <c r="C66" s="31"/>
      <c r="D66" s="31"/>
      <c r="E66" s="1" t="s">
        <v>706</v>
      </c>
      <c r="F66" s="3"/>
      <c r="G66" s="3"/>
    </row>
    <row r="67" spans="1:7" ht="30" customHeight="1" x14ac:dyDescent="0.15">
      <c r="A67" s="31" t="s">
        <v>707</v>
      </c>
      <c r="B67" s="31"/>
      <c r="C67" s="31"/>
      <c r="D67" s="31"/>
      <c r="E67" s="1" t="s">
        <v>708</v>
      </c>
      <c r="F67" s="1" t="s">
        <v>70</v>
      </c>
      <c r="G67" s="3"/>
    </row>
    <row r="68" spans="1:7" ht="30" customHeight="1" x14ac:dyDescent="0.15">
      <c r="A68" s="31" t="s">
        <v>705</v>
      </c>
      <c r="B68" s="31"/>
      <c r="C68" s="31"/>
      <c r="D68" s="31"/>
      <c r="E68" s="1" t="s">
        <v>709</v>
      </c>
      <c r="F68" s="3"/>
      <c r="G68" s="3"/>
    </row>
    <row r="69" spans="1:7" ht="30" customHeight="1" x14ac:dyDescent="0.15">
      <c r="A69" s="31" t="s">
        <v>710</v>
      </c>
      <c r="B69" s="31"/>
      <c r="C69" s="31"/>
      <c r="D69" s="31"/>
      <c r="E69" s="1" t="s">
        <v>711</v>
      </c>
      <c r="F69" s="1" t="s">
        <v>70</v>
      </c>
      <c r="G69" s="3">
        <f>G70+G71</f>
        <v>20115.12</v>
      </c>
    </row>
    <row r="70" spans="1:7" ht="30" customHeight="1" x14ac:dyDescent="0.15">
      <c r="A70" s="31" t="s">
        <v>712</v>
      </c>
      <c r="B70" s="31"/>
      <c r="C70" s="31"/>
      <c r="D70" s="31"/>
      <c r="E70" s="1" t="s">
        <v>713</v>
      </c>
      <c r="F70" s="3">
        <v>10057558</v>
      </c>
      <c r="G70" s="3">
        <v>20115.12</v>
      </c>
    </row>
    <row r="71" spans="1:7" ht="30" customHeight="1" x14ac:dyDescent="0.15">
      <c r="A71" s="31" t="s">
        <v>714</v>
      </c>
      <c r="B71" s="31"/>
      <c r="C71" s="31"/>
      <c r="D71" s="31"/>
      <c r="E71" s="1" t="s">
        <v>715</v>
      </c>
      <c r="F71" s="3"/>
      <c r="G71" s="3"/>
    </row>
    <row r="72" spans="1:7" ht="30" customHeight="1" x14ac:dyDescent="0.15">
      <c r="A72" s="31" t="s">
        <v>716</v>
      </c>
      <c r="B72" s="31"/>
      <c r="C72" s="31"/>
      <c r="D72" s="31"/>
      <c r="E72" s="1" t="s">
        <v>717</v>
      </c>
      <c r="F72" s="1" t="s">
        <v>70</v>
      </c>
      <c r="G72" s="3">
        <f>G73+G74</f>
        <v>0</v>
      </c>
    </row>
    <row r="73" spans="1:7" ht="30" customHeight="1" x14ac:dyDescent="0.15">
      <c r="A73" s="31" t="s">
        <v>718</v>
      </c>
      <c r="B73" s="31"/>
      <c r="C73" s="31"/>
      <c r="D73" s="31"/>
      <c r="E73" s="1" t="s">
        <v>719</v>
      </c>
      <c r="F73" s="3"/>
      <c r="G73" s="3"/>
    </row>
    <row r="74" spans="1:7" ht="30" customHeight="1" x14ac:dyDescent="0.15">
      <c r="A74" s="31" t="s">
        <v>720</v>
      </c>
      <c r="B74" s="31"/>
      <c r="C74" s="31"/>
      <c r="D74" s="31"/>
      <c r="E74" s="1" t="s">
        <v>721</v>
      </c>
      <c r="F74" s="3"/>
      <c r="G74" s="3"/>
    </row>
    <row r="75" spans="1:7" ht="30" customHeight="1" x14ac:dyDescent="0.15">
      <c r="A75" s="18" t="s">
        <v>722</v>
      </c>
      <c r="B75" s="18"/>
      <c r="C75" s="18"/>
      <c r="D75" s="18"/>
      <c r="E75" s="1" t="s">
        <v>70</v>
      </c>
      <c r="F75" s="1" t="s">
        <v>70</v>
      </c>
      <c r="G75" s="3">
        <f>G62+G69+G72</f>
        <v>3037382.52</v>
      </c>
    </row>
    <row r="76" spans="1:7" ht="24.95" customHeight="1" x14ac:dyDescent="0.15"/>
    <row r="77" spans="1:7" ht="39.950000000000003" customHeight="1" x14ac:dyDescent="0.15">
      <c r="A77" s="27" t="s">
        <v>727</v>
      </c>
      <c r="B77" s="27"/>
      <c r="C77" s="27"/>
      <c r="D77" s="27"/>
      <c r="E77" s="27"/>
      <c r="F77" s="27"/>
      <c r="G77" s="27"/>
    </row>
    <row r="78" spans="1:7" ht="15" customHeight="1" x14ac:dyDescent="0.15"/>
    <row r="79" spans="1:7" ht="39.950000000000003" customHeight="1" x14ac:dyDescent="0.15">
      <c r="A79" s="27" t="s">
        <v>728</v>
      </c>
      <c r="B79" s="27"/>
      <c r="C79" s="27"/>
      <c r="D79" s="27"/>
      <c r="E79" s="27"/>
      <c r="F79" s="27"/>
      <c r="G79" s="27"/>
    </row>
    <row r="80" spans="1:7" ht="24.95" customHeight="1" x14ac:dyDescent="0.15"/>
    <row r="81" spans="1:7" x14ac:dyDescent="0.15">
      <c r="A81" s="28" t="s">
        <v>474</v>
      </c>
      <c r="B81" s="28"/>
      <c r="C81" s="29" t="s">
        <v>187</v>
      </c>
      <c r="D81" s="29"/>
      <c r="E81" s="29"/>
      <c r="F81" s="29"/>
      <c r="G81" s="29"/>
    </row>
    <row r="82" spans="1:7" ht="20.100000000000001" customHeight="1" x14ac:dyDescent="0.15">
      <c r="A82" s="28" t="s">
        <v>475</v>
      </c>
      <c r="B82" s="28"/>
      <c r="C82" s="29" t="s">
        <v>476</v>
      </c>
      <c r="D82" s="29"/>
      <c r="E82" s="29"/>
      <c r="F82" s="29"/>
      <c r="G82" s="29"/>
    </row>
    <row r="83" spans="1:7" ht="15" customHeight="1" x14ac:dyDescent="0.15"/>
    <row r="84" spans="1:7" ht="24.95" customHeight="1" x14ac:dyDescent="0.15">
      <c r="A84" s="16" t="s">
        <v>729</v>
      </c>
      <c r="B84" s="16"/>
      <c r="C84" s="16"/>
      <c r="D84" s="16"/>
      <c r="E84" s="16"/>
      <c r="F84" s="16"/>
      <c r="G84" s="16"/>
    </row>
    <row r="85" spans="1:7" ht="15" customHeight="1" x14ac:dyDescent="0.15"/>
    <row r="86" spans="1:7" ht="50.1" customHeight="1" x14ac:dyDescent="0.15">
      <c r="A86" s="1" t="s">
        <v>380</v>
      </c>
      <c r="B86" s="18" t="s">
        <v>634</v>
      </c>
      <c r="C86" s="18"/>
      <c r="D86" s="1" t="s">
        <v>635</v>
      </c>
      <c r="E86" s="1" t="s">
        <v>636</v>
      </c>
      <c r="F86" s="1" t="s">
        <v>637</v>
      </c>
      <c r="G86" s="1" t="s">
        <v>638</v>
      </c>
    </row>
    <row r="87" spans="1:7" ht="15" customHeight="1" x14ac:dyDescent="0.15">
      <c r="A87" s="1">
        <v>1</v>
      </c>
      <c r="B87" s="18">
        <v>2</v>
      </c>
      <c r="C87" s="18"/>
      <c r="D87" s="1">
        <v>3</v>
      </c>
      <c r="E87" s="1">
        <v>4</v>
      </c>
      <c r="F87" s="1">
        <v>5</v>
      </c>
      <c r="G87" s="1">
        <v>6</v>
      </c>
    </row>
    <row r="88" spans="1:7" ht="24.95" customHeight="1" x14ac:dyDescent="0.15">
      <c r="A88" s="1" t="s">
        <v>70</v>
      </c>
      <c r="B88" s="18" t="s">
        <v>70</v>
      </c>
      <c r="C88" s="18"/>
      <c r="D88" s="1" t="s">
        <v>70</v>
      </c>
      <c r="E88" s="1" t="s">
        <v>70</v>
      </c>
      <c r="F88" s="1" t="s">
        <v>70</v>
      </c>
      <c r="G88" s="1" t="s">
        <v>70</v>
      </c>
    </row>
    <row r="89" spans="1:7" ht="15" customHeight="1" x14ac:dyDescent="0.15"/>
    <row r="90" spans="1:7" ht="39.950000000000003" customHeight="1" x14ac:dyDescent="0.15">
      <c r="A90" s="27" t="s">
        <v>730</v>
      </c>
      <c r="B90" s="27"/>
      <c r="C90" s="27"/>
      <c r="D90" s="27"/>
      <c r="E90" s="27"/>
      <c r="F90" s="27"/>
      <c r="G90" s="27"/>
    </row>
    <row r="91" spans="1:7" ht="24.95" customHeight="1" x14ac:dyDescent="0.15"/>
    <row r="92" spans="1:7" x14ac:dyDescent="0.15">
      <c r="A92" s="28" t="s">
        <v>474</v>
      </c>
      <c r="B92" s="28"/>
      <c r="C92" s="29" t="s">
        <v>187</v>
      </c>
      <c r="D92" s="29"/>
      <c r="E92" s="29"/>
      <c r="F92" s="29"/>
      <c r="G92" s="29"/>
    </row>
    <row r="93" spans="1:7" ht="20.100000000000001" customHeight="1" x14ac:dyDescent="0.15">
      <c r="A93" s="28" t="s">
        <v>475</v>
      </c>
      <c r="B93" s="28"/>
      <c r="C93" s="29" t="s">
        <v>604</v>
      </c>
      <c r="D93" s="29"/>
      <c r="E93" s="29"/>
      <c r="F93" s="29"/>
      <c r="G93" s="29"/>
    </row>
    <row r="94" spans="1:7" ht="15" customHeight="1" x14ac:dyDescent="0.15"/>
    <row r="95" spans="1:7" ht="24.95" customHeight="1" x14ac:dyDescent="0.15">
      <c r="A95" s="16" t="s">
        <v>731</v>
      </c>
      <c r="B95" s="16"/>
      <c r="C95" s="16"/>
      <c r="D95" s="16"/>
      <c r="E95" s="16"/>
      <c r="F95" s="16"/>
      <c r="G95" s="16"/>
    </row>
    <row r="96" spans="1:7" ht="15" customHeight="1" x14ac:dyDescent="0.15"/>
    <row r="97" spans="1:7" ht="50.1" customHeight="1" x14ac:dyDescent="0.15">
      <c r="A97" s="1" t="s">
        <v>380</v>
      </c>
      <c r="B97" s="18" t="s">
        <v>634</v>
      </c>
      <c r="C97" s="18"/>
      <c r="D97" s="1" t="s">
        <v>635</v>
      </c>
      <c r="E97" s="1" t="s">
        <v>636</v>
      </c>
      <c r="F97" s="1" t="s">
        <v>637</v>
      </c>
      <c r="G97" s="1" t="s">
        <v>638</v>
      </c>
    </row>
    <row r="98" spans="1:7" ht="15" customHeight="1" x14ac:dyDescent="0.15">
      <c r="A98" s="1">
        <v>1</v>
      </c>
      <c r="B98" s="18">
        <v>2</v>
      </c>
      <c r="C98" s="18"/>
      <c r="D98" s="1">
        <v>3</v>
      </c>
      <c r="E98" s="1">
        <v>4</v>
      </c>
      <c r="F98" s="1">
        <v>5</v>
      </c>
      <c r="G98" s="1">
        <v>6</v>
      </c>
    </row>
    <row r="99" spans="1:7" ht="24.95" customHeight="1" x14ac:dyDescent="0.15">
      <c r="A99" s="1" t="s">
        <v>70</v>
      </c>
      <c r="B99" s="18" t="s">
        <v>70</v>
      </c>
      <c r="C99" s="18"/>
      <c r="D99" s="1" t="s">
        <v>70</v>
      </c>
      <c r="E99" s="1" t="s">
        <v>70</v>
      </c>
      <c r="F99" s="1" t="s">
        <v>70</v>
      </c>
      <c r="G99" s="1" t="s">
        <v>70</v>
      </c>
    </row>
    <row r="100" spans="1:7" ht="15" customHeight="1" x14ac:dyDescent="0.15"/>
    <row r="101" spans="1:7" ht="39.950000000000003" customHeight="1" x14ac:dyDescent="0.15">
      <c r="A101" s="27" t="s">
        <v>732</v>
      </c>
      <c r="B101" s="27"/>
      <c r="C101" s="27"/>
      <c r="D101" s="27"/>
      <c r="E101" s="27"/>
      <c r="F101" s="27"/>
      <c r="G101" s="27"/>
    </row>
    <row r="102" spans="1:7" ht="24.95" customHeight="1" x14ac:dyDescent="0.15"/>
    <row r="103" spans="1:7" x14ac:dyDescent="0.15">
      <c r="A103" s="28" t="s">
        <v>474</v>
      </c>
      <c r="B103" s="28"/>
      <c r="C103" s="29" t="s">
        <v>187</v>
      </c>
      <c r="D103" s="29"/>
      <c r="E103" s="29"/>
      <c r="F103" s="29"/>
      <c r="G103" s="29"/>
    </row>
    <row r="104" spans="1:7" ht="20.100000000000001" customHeight="1" x14ac:dyDescent="0.15">
      <c r="A104" s="28" t="s">
        <v>475</v>
      </c>
      <c r="B104" s="28"/>
      <c r="C104" s="29" t="s">
        <v>617</v>
      </c>
      <c r="D104" s="29"/>
      <c r="E104" s="29"/>
      <c r="F104" s="29"/>
      <c r="G104" s="29"/>
    </row>
    <row r="105" spans="1:7" ht="15" customHeight="1" x14ac:dyDescent="0.15"/>
    <row r="106" spans="1:7" ht="24.95" customHeight="1" x14ac:dyDescent="0.15">
      <c r="A106" s="16" t="s">
        <v>733</v>
      </c>
      <c r="B106" s="16"/>
      <c r="C106" s="16"/>
      <c r="D106" s="16"/>
      <c r="E106" s="16"/>
      <c r="F106" s="16"/>
      <c r="G106" s="16"/>
    </row>
    <row r="107" spans="1:7" ht="15" customHeight="1" x14ac:dyDescent="0.15"/>
    <row r="108" spans="1:7" ht="50.1" customHeight="1" x14ac:dyDescent="0.15">
      <c r="A108" s="1" t="s">
        <v>380</v>
      </c>
      <c r="B108" s="18" t="s">
        <v>634</v>
      </c>
      <c r="C108" s="18"/>
      <c r="D108" s="1" t="s">
        <v>635</v>
      </c>
      <c r="E108" s="1" t="s">
        <v>636</v>
      </c>
      <c r="F108" s="1" t="s">
        <v>637</v>
      </c>
      <c r="G108" s="1" t="s">
        <v>638</v>
      </c>
    </row>
    <row r="109" spans="1:7" ht="15" customHeight="1" x14ac:dyDescent="0.15">
      <c r="A109" s="1">
        <v>1</v>
      </c>
      <c r="B109" s="18">
        <v>2</v>
      </c>
      <c r="C109" s="18"/>
      <c r="D109" s="1">
        <v>3</v>
      </c>
      <c r="E109" s="1">
        <v>4</v>
      </c>
      <c r="F109" s="1">
        <v>5</v>
      </c>
      <c r="G109" s="1">
        <v>6</v>
      </c>
    </row>
    <row r="110" spans="1:7" ht="24.95" customHeight="1" x14ac:dyDescent="0.15">
      <c r="A110" s="1" t="s">
        <v>70</v>
      </c>
      <c r="B110" s="18" t="s">
        <v>70</v>
      </c>
      <c r="C110" s="18"/>
      <c r="D110" s="1" t="s">
        <v>70</v>
      </c>
      <c r="E110" s="1" t="s">
        <v>70</v>
      </c>
      <c r="F110" s="1" t="s">
        <v>70</v>
      </c>
      <c r="G110" s="1" t="s">
        <v>70</v>
      </c>
    </row>
    <row r="111" spans="1:7" ht="24.95" customHeight="1" x14ac:dyDescent="0.15"/>
    <row r="112" spans="1:7" ht="39.950000000000003" customHeight="1" x14ac:dyDescent="0.15">
      <c r="A112" s="27" t="s">
        <v>734</v>
      </c>
      <c r="B112" s="27"/>
      <c r="C112" s="27"/>
      <c r="D112" s="27"/>
      <c r="E112" s="27"/>
      <c r="F112" s="27"/>
      <c r="G112" s="27"/>
    </row>
    <row r="113" spans="1:7" ht="15" customHeight="1" x14ac:dyDescent="0.15"/>
    <row r="114" spans="1:7" ht="39.950000000000003" customHeight="1" x14ac:dyDescent="0.15">
      <c r="A114" s="27" t="s">
        <v>735</v>
      </c>
      <c r="B114" s="27"/>
      <c r="C114" s="27"/>
      <c r="D114" s="27"/>
      <c r="E114" s="27"/>
      <c r="F114" s="27"/>
      <c r="G114" s="27"/>
    </row>
    <row r="115" spans="1:7" ht="24.95" customHeight="1" x14ac:dyDescent="0.15"/>
    <row r="116" spans="1:7" x14ac:dyDescent="0.15">
      <c r="A116" s="28" t="s">
        <v>474</v>
      </c>
      <c r="B116" s="28"/>
      <c r="C116" s="29" t="s">
        <v>187</v>
      </c>
      <c r="D116" s="29"/>
      <c r="E116" s="29"/>
      <c r="F116" s="29"/>
      <c r="G116" s="29"/>
    </row>
    <row r="117" spans="1:7" ht="20.100000000000001" customHeight="1" x14ac:dyDescent="0.15">
      <c r="A117" s="28" t="s">
        <v>475</v>
      </c>
      <c r="B117" s="28"/>
      <c r="C117" s="29" t="s">
        <v>476</v>
      </c>
      <c r="D117" s="29"/>
      <c r="E117" s="29"/>
      <c r="F117" s="29"/>
      <c r="G117" s="29"/>
    </row>
    <row r="118" spans="1:7" ht="15" customHeight="1" x14ac:dyDescent="0.15"/>
    <row r="119" spans="1:7" ht="24.95" customHeight="1" x14ac:dyDescent="0.15">
      <c r="A119" s="16" t="s">
        <v>736</v>
      </c>
      <c r="B119" s="16"/>
      <c r="C119" s="16"/>
      <c r="D119" s="16"/>
      <c r="E119" s="16"/>
      <c r="F119" s="16"/>
      <c r="G119" s="16"/>
    </row>
    <row r="120" spans="1:7" ht="15" customHeight="1" x14ac:dyDescent="0.15"/>
    <row r="121" spans="1:7" ht="50.1" customHeight="1" x14ac:dyDescent="0.15">
      <c r="A121" s="1" t="s">
        <v>380</v>
      </c>
      <c r="B121" s="18" t="s">
        <v>634</v>
      </c>
      <c r="C121" s="18"/>
      <c r="D121" s="1" t="s">
        <v>635</v>
      </c>
      <c r="E121" s="1" t="s">
        <v>636</v>
      </c>
      <c r="F121" s="1" t="s">
        <v>637</v>
      </c>
      <c r="G121" s="1" t="s">
        <v>638</v>
      </c>
    </row>
    <row r="122" spans="1:7" ht="15" customHeight="1" x14ac:dyDescent="0.15">
      <c r="A122" s="1">
        <v>1</v>
      </c>
      <c r="B122" s="18">
        <v>2</v>
      </c>
      <c r="C122" s="18"/>
      <c r="D122" s="1">
        <v>3</v>
      </c>
      <c r="E122" s="1">
        <v>4</v>
      </c>
      <c r="F122" s="1">
        <v>5</v>
      </c>
      <c r="G122" s="1">
        <v>6</v>
      </c>
    </row>
    <row r="123" spans="1:7" ht="24.95" customHeight="1" x14ac:dyDescent="0.15">
      <c r="A123" s="1" t="s">
        <v>70</v>
      </c>
      <c r="B123" s="18" t="s">
        <v>70</v>
      </c>
      <c r="C123" s="18"/>
      <c r="D123" s="1" t="s">
        <v>70</v>
      </c>
      <c r="E123" s="1" t="s">
        <v>70</v>
      </c>
      <c r="F123" s="1" t="s">
        <v>70</v>
      </c>
      <c r="G123" s="1" t="s">
        <v>70</v>
      </c>
    </row>
    <row r="124" spans="1:7" ht="15" customHeight="1" x14ac:dyDescent="0.15"/>
    <row r="125" spans="1:7" ht="39.950000000000003" customHeight="1" x14ac:dyDescent="0.15">
      <c r="A125" s="27" t="s">
        <v>737</v>
      </c>
      <c r="B125" s="27"/>
      <c r="C125" s="27"/>
      <c r="D125" s="27"/>
      <c r="E125" s="27"/>
      <c r="F125" s="27"/>
      <c r="G125" s="27"/>
    </row>
    <row r="126" spans="1:7" ht="24.95" customHeight="1" x14ac:dyDescent="0.15"/>
    <row r="127" spans="1:7" x14ac:dyDescent="0.15">
      <c r="A127" s="28" t="s">
        <v>474</v>
      </c>
      <c r="B127" s="28"/>
      <c r="C127" s="29" t="s">
        <v>187</v>
      </c>
      <c r="D127" s="29"/>
      <c r="E127" s="29"/>
      <c r="F127" s="29"/>
      <c r="G127" s="29"/>
    </row>
    <row r="128" spans="1:7" ht="20.100000000000001" customHeight="1" x14ac:dyDescent="0.15">
      <c r="A128" s="28" t="s">
        <v>475</v>
      </c>
      <c r="B128" s="28"/>
      <c r="C128" s="29" t="s">
        <v>604</v>
      </c>
      <c r="D128" s="29"/>
      <c r="E128" s="29"/>
      <c r="F128" s="29"/>
      <c r="G128" s="29"/>
    </row>
    <row r="129" spans="1:7" ht="15" customHeight="1" x14ac:dyDescent="0.15"/>
    <row r="130" spans="1:7" ht="24.95" customHeight="1" x14ac:dyDescent="0.15">
      <c r="A130" s="16" t="s">
        <v>738</v>
      </c>
      <c r="B130" s="16"/>
      <c r="C130" s="16"/>
      <c r="D130" s="16"/>
      <c r="E130" s="16"/>
      <c r="F130" s="16"/>
      <c r="G130" s="16"/>
    </row>
    <row r="131" spans="1:7" ht="15" customHeight="1" x14ac:dyDescent="0.15"/>
    <row r="132" spans="1:7" ht="50.1" customHeight="1" x14ac:dyDescent="0.15">
      <c r="A132" s="1" t="s">
        <v>380</v>
      </c>
      <c r="B132" s="18" t="s">
        <v>634</v>
      </c>
      <c r="C132" s="18"/>
      <c r="D132" s="1" t="s">
        <v>635</v>
      </c>
      <c r="E132" s="1" t="s">
        <v>636</v>
      </c>
      <c r="F132" s="1" t="s">
        <v>637</v>
      </c>
      <c r="G132" s="1" t="s">
        <v>638</v>
      </c>
    </row>
    <row r="133" spans="1:7" ht="15" customHeight="1" x14ac:dyDescent="0.15">
      <c r="A133" s="1">
        <v>1</v>
      </c>
      <c r="B133" s="18">
        <v>2</v>
      </c>
      <c r="C133" s="18"/>
      <c r="D133" s="1">
        <v>3</v>
      </c>
      <c r="E133" s="1">
        <v>4</v>
      </c>
      <c r="F133" s="1">
        <v>5</v>
      </c>
      <c r="G133" s="1">
        <v>6</v>
      </c>
    </row>
    <row r="134" spans="1:7" ht="24.95" customHeight="1" x14ac:dyDescent="0.15">
      <c r="A134" s="1" t="s">
        <v>70</v>
      </c>
      <c r="B134" s="18" t="s">
        <v>70</v>
      </c>
      <c r="C134" s="18"/>
      <c r="D134" s="1" t="s">
        <v>70</v>
      </c>
      <c r="E134" s="1" t="s">
        <v>70</v>
      </c>
      <c r="F134" s="1" t="s">
        <v>70</v>
      </c>
      <c r="G134" s="1" t="s">
        <v>70</v>
      </c>
    </row>
    <row r="135" spans="1:7" ht="15" customHeight="1" x14ac:dyDescent="0.15"/>
    <row r="136" spans="1:7" ht="39.950000000000003" customHeight="1" x14ac:dyDescent="0.15">
      <c r="A136" s="27" t="s">
        <v>739</v>
      </c>
      <c r="B136" s="27"/>
      <c r="C136" s="27"/>
      <c r="D136" s="27"/>
      <c r="E136" s="27"/>
      <c r="F136" s="27"/>
      <c r="G136" s="27"/>
    </row>
    <row r="137" spans="1:7" ht="24.95" customHeight="1" x14ac:dyDescent="0.15"/>
    <row r="138" spans="1:7" x14ac:dyDescent="0.15">
      <c r="A138" s="28" t="s">
        <v>474</v>
      </c>
      <c r="B138" s="28"/>
      <c r="C138" s="29" t="s">
        <v>187</v>
      </c>
      <c r="D138" s="29"/>
      <c r="E138" s="29"/>
      <c r="F138" s="29"/>
      <c r="G138" s="29"/>
    </row>
    <row r="139" spans="1:7" ht="20.100000000000001" customHeight="1" x14ac:dyDescent="0.15">
      <c r="A139" s="28" t="s">
        <v>475</v>
      </c>
      <c r="B139" s="28"/>
      <c r="C139" s="29" t="s">
        <v>617</v>
      </c>
      <c r="D139" s="29"/>
      <c r="E139" s="29"/>
      <c r="F139" s="29"/>
      <c r="G139" s="29"/>
    </row>
    <row r="140" spans="1:7" ht="15" customHeight="1" x14ac:dyDescent="0.15"/>
    <row r="141" spans="1:7" ht="24.95" customHeight="1" x14ac:dyDescent="0.15">
      <c r="A141" s="16" t="s">
        <v>740</v>
      </c>
      <c r="B141" s="16"/>
      <c r="C141" s="16"/>
      <c r="D141" s="16"/>
      <c r="E141" s="16"/>
      <c r="F141" s="16"/>
      <c r="G141" s="16"/>
    </row>
    <row r="142" spans="1:7" ht="15" customHeight="1" x14ac:dyDescent="0.15"/>
    <row r="143" spans="1:7" ht="50.1" customHeight="1" x14ac:dyDescent="0.15">
      <c r="A143" s="1" t="s">
        <v>380</v>
      </c>
      <c r="B143" s="18" t="s">
        <v>634</v>
      </c>
      <c r="C143" s="18"/>
      <c r="D143" s="1" t="s">
        <v>635</v>
      </c>
      <c r="E143" s="1" t="s">
        <v>636</v>
      </c>
      <c r="F143" s="1" t="s">
        <v>637</v>
      </c>
      <c r="G143" s="1" t="s">
        <v>638</v>
      </c>
    </row>
    <row r="144" spans="1:7" ht="15" customHeight="1" x14ac:dyDescent="0.15">
      <c r="A144" s="1">
        <v>1</v>
      </c>
      <c r="B144" s="18">
        <v>2</v>
      </c>
      <c r="C144" s="18"/>
      <c r="D144" s="1">
        <v>3</v>
      </c>
      <c r="E144" s="1">
        <v>4</v>
      </c>
      <c r="F144" s="1">
        <v>5</v>
      </c>
      <c r="G144" s="1">
        <v>6</v>
      </c>
    </row>
    <row r="145" spans="1:7" ht="24.95" customHeight="1" x14ac:dyDescent="0.15">
      <c r="A145" s="1" t="s">
        <v>70</v>
      </c>
      <c r="B145" s="18" t="s">
        <v>70</v>
      </c>
      <c r="C145" s="18"/>
      <c r="D145" s="1" t="s">
        <v>70</v>
      </c>
      <c r="E145" s="1" t="s">
        <v>70</v>
      </c>
      <c r="F145" s="1" t="s">
        <v>70</v>
      </c>
      <c r="G145" s="1" t="s">
        <v>70</v>
      </c>
    </row>
  </sheetData>
  <sheetProtection password="8C90" sheet="1" objects="1" scenarios="1"/>
  <mergeCells count="124">
    <mergeCell ref="A141:G141"/>
    <mergeCell ref="B143:C143"/>
    <mergeCell ref="B144:C144"/>
    <mergeCell ref="B145:C145"/>
    <mergeCell ref="B134:C134"/>
    <mergeCell ref="A136:G136"/>
    <mergeCell ref="A138:B138"/>
    <mergeCell ref="C138:G138"/>
    <mergeCell ref="A139:B139"/>
    <mergeCell ref="C139:G139"/>
    <mergeCell ref="A128:B128"/>
    <mergeCell ref="C128:G128"/>
    <mergeCell ref="A130:G130"/>
    <mergeCell ref="B132:C132"/>
    <mergeCell ref="B133:C133"/>
    <mergeCell ref="B121:C121"/>
    <mergeCell ref="B122:C122"/>
    <mergeCell ref="B123:C123"/>
    <mergeCell ref="A125:G125"/>
    <mergeCell ref="A127:B127"/>
    <mergeCell ref="C127:G127"/>
    <mergeCell ref="A116:B116"/>
    <mergeCell ref="C116:G116"/>
    <mergeCell ref="A117:B117"/>
    <mergeCell ref="C117:G117"/>
    <mergeCell ref="A119:G119"/>
    <mergeCell ref="B108:C108"/>
    <mergeCell ref="B109:C109"/>
    <mergeCell ref="B110:C110"/>
    <mergeCell ref="A112:G112"/>
    <mergeCell ref="A114:G114"/>
    <mergeCell ref="A103:B103"/>
    <mergeCell ref="C103:G103"/>
    <mergeCell ref="A104:B104"/>
    <mergeCell ref="C104:G104"/>
    <mergeCell ref="A106:G106"/>
    <mergeCell ref="A95:G95"/>
    <mergeCell ref="B97:C97"/>
    <mergeCell ref="B98:C98"/>
    <mergeCell ref="B99:C99"/>
    <mergeCell ref="A101:G101"/>
    <mergeCell ref="B88:C88"/>
    <mergeCell ref="A90:G90"/>
    <mergeCell ref="A92:B92"/>
    <mergeCell ref="C92:G92"/>
    <mergeCell ref="A93:B93"/>
    <mergeCell ref="C93:G93"/>
    <mergeCell ref="A82:B82"/>
    <mergeCell ref="C82:G82"/>
    <mergeCell ref="A84:G84"/>
    <mergeCell ref="B86:C86"/>
    <mergeCell ref="B87:C87"/>
    <mergeCell ref="A74:D74"/>
    <mergeCell ref="A75:D75"/>
    <mergeCell ref="A77:G77"/>
    <mergeCell ref="A79:G79"/>
    <mergeCell ref="A81:B81"/>
    <mergeCell ref="C81:G81"/>
    <mergeCell ref="A69:D69"/>
    <mergeCell ref="A70:D70"/>
    <mergeCell ref="A71:D71"/>
    <mergeCell ref="A72:D72"/>
    <mergeCell ref="A73:D73"/>
    <mergeCell ref="A64:D64"/>
    <mergeCell ref="A65:D65"/>
    <mergeCell ref="A66:D66"/>
    <mergeCell ref="A67:D67"/>
    <mergeCell ref="A68:D68"/>
    <mergeCell ref="A58:G58"/>
    <mergeCell ref="A60:D60"/>
    <mergeCell ref="A61:D61"/>
    <mergeCell ref="A62:D62"/>
    <mergeCell ref="A63:D63"/>
    <mergeCell ref="A51:D51"/>
    <mergeCell ref="A53:G53"/>
    <mergeCell ref="A55:B55"/>
    <mergeCell ref="C55:G55"/>
    <mergeCell ref="A56:B56"/>
    <mergeCell ref="C56:G56"/>
    <mergeCell ref="A46:D46"/>
    <mergeCell ref="A47:D47"/>
    <mergeCell ref="A48:D48"/>
    <mergeCell ref="A49:D49"/>
    <mergeCell ref="A50:D50"/>
    <mergeCell ref="A41:D41"/>
    <mergeCell ref="A42:D42"/>
    <mergeCell ref="A43:D43"/>
    <mergeCell ref="A44:D44"/>
    <mergeCell ref="A45:D45"/>
    <mergeCell ref="A36:D36"/>
    <mergeCell ref="A37:D37"/>
    <mergeCell ref="A38:D38"/>
    <mergeCell ref="A39:D39"/>
    <mergeCell ref="A40:D40"/>
    <mergeCell ref="A31:B31"/>
    <mergeCell ref="C31:G31"/>
    <mergeCell ref="A32:B32"/>
    <mergeCell ref="C32:G32"/>
    <mergeCell ref="A34:G34"/>
    <mergeCell ref="A24:D24"/>
    <mergeCell ref="A25:D25"/>
    <mergeCell ref="A26:D26"/>
    <mergeCell ref="A27:D27"/>
    <mergeCell ref="A29:G29"/>
    <mergeCell ref="A19:D19"/>
    <mergeCell ref="A20:D20"/>
    <mergeCell ref="A21:D21"/>
    <mergeCell ref="A22:D22"/>
    <mergeCell ref="A23:D23"/>
    <mergeCell ref="A14:D14"/>
    <mergeCell ref="A15:D15"/>
    <mergeCell ref="A16:D16"/>
    <mergeCell ref="A17:D17"/>
    <mergeCell ref="A18:D18"/>
    <mergeCell ref="A8:B8"/>
    <mergeCell ref="C8:G8"/>
    <mergeCell ref="A10:G10"/>
    <mergeCell ref="A12:D12"/>
    <mergeCell ref="A13:D13"/>
    <mergeCell ref="A1:G1"/>
    <mergeCell ref="A3:G3"/>
    <mergeCell ref="A5:G5"/>
    <mergeCell ref="A7:B7"/>
    <mergeCell ref="C7:G7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&amp;K00-00926214.O65.496580</oddHeader>
    <oddFooter>&amp;L&amp;L&amp;"Verdana,Полужирный"&amp;K000000&amp;L&amp;"Verdana,Полужирный"&amp;K00-014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6"/>
  <sheetViews>
    <sheetView workbookViewId="0"/>
  </sheetViews>
  <sheetFormatPr defaultRowHeight="10.5" x14ac:dyDescent="0.15"/>
  <cols>
    <col min="1" max="1" width="15.28515625" customWidth="1"/>
    <col min="2" max="2" width="57.28515625" customWidth="1"/>
    <col min="3" max="7" width="19.140625" customWidth="1"/>
  </cols>
  <sheetData>
    <row r="1" spans="1:7" ht="39.950000000000003" customHeight="1" x14ac:dyDescent="0.15">
      <c r="A1" s="27" t="s">
        <v>741</v>
      </c>
      <c r="B1" s="27"/>
      <c r="C1" s="27"/>
      <c r="D1" s="27"/>
      <c r="E1" s="27"/>
      <c r="F1" s="27"/>
      <c r="G1" s="27"/>
    </row>
    <row r="2" spans="1:7" ht="24.95" customHeight="1" x14ac:dyDescent="0.15"/>
    <row r="3" spans="1:7" ht="39.950000000000003" customHeight="1" x14ac:dyDescent="0.15">
      <c r="A3" s="27" t="s">
        <v>742</v>
      </c>
      <c r="B3" s="27"/>
      <c r="C3" s="27"/>
      <c r="D3" s="27"/>
      <c r="E3" s="27"/>
      <c r="F3" s="27"/>
      <c r="G3" s="27"/>
    </row>
    <row r="4" spans="1:7" ht="15" customHeight="1" x14ac:dyDescent="0.15"/>
    <row r="5" spans="1:7" ht="39.950000000000003" customHeight="1" x14ac:dyDescent="0.15">
      <c r="A5" s="27" t="s">
        <v>743</v>
      </c>
      <c r="B5" s="27"/>
      <c r="C5" s="27"/>
      <c r="D5" s="27"/>
      <c r="E5" s="27"/>
      <c r="F5" s="27"/>
      <c r="G5" s="27"/>
    </row>
    <row r="6" spans="1:7" ht="24.95" customHeight="1" x14ac:dyDescent="0.15"/>
    <row r="7" spans="1:7" x14ac:dyDescent="0.15">
      <c r="A7" s="28" t="s">
        <v>474</v>
      </c>
      <c r="B7" s="28"/>
      <c r="C7" s="29" t="s">
        <v>203</v>
      </c>
      <c r="D7" s="29"/>
      <c r="E7" s="29"/>
      <c r="F7" s="29"/>
      <c r="G7" s="29"/>
    </row>
    <row r="8" spans="1:7" ht="20.100000000000001" customHeight="1" x14ac:dyDescent="0.15">
      <c r="A8" s="28" t="s">
        <v>475</v>
      </c>
      <c r="B8" s="28"/>
      <c r="C8" s="29" t="s">
        <v>476</v>
      </c>
      <c r="D8" s="29"/>
      <c r="E8" s="29"/>
      <c r="F8" s="29"/>
      <c r="G8" s="29"/>
    </row>
    <row r="9" spans="1:7" ht="15" customHeight="1" x14ac:dyDescent="0.15"/>
    <row r="10" spans="1:7" ht="50.1" customHeight="1" x14ac:dyDescent="0.15">
      <c r="A10" s="16" t="s">
        <v>744</v>
      </c>
      <c r="B10" s="16"/>
      <c r="C10" s="16"/>
      <c r="D10" s="16"/>
      <c r="E10" s="16"/>
      <c r="F10" s="16"/>
      <c r="G10" s="16"/>
    </row>
    <row r="11" spans="1:7" ht="15" customHeight="1" x14ac:dyDescent="0.15"/>
    <row r="12" spans="1:7" ht="50.1" customHeight="1" x14ac:dyDescent="0.15">
      <c r="A12" s="1" t="s">
        <v>380</v>
      </c>
      <c r="B12" s="18" t="s">
        <v>634</v>
      </c>
      <c r="C12" s="18"/>
      <c r="D12" s="1" t="s">
        <v>635</v>
      </c>
      <c r="E12" s="1" t="s">
        <v>636</v>
      </c>
      <c r="F12" s="1" t="s">
        <v>637</v>
      </c>
      <c r="G12" s="1" t="s">
        <v>638</v>
      </c>
    </row>
    <row r="13" spans="1:7" ht="15" customHeight="1" x14ac:dyDescent="0.15">
      <c r="A13" s="1">
        <v>1</v>
      </c>
      <c r="B13" s="18">
        <v>2</v>
      </c>
      <c r="C13" s="18"/>
      <c r="D13" s="1">
        <v>3</v>
      </c>
      <c r="E13" s="1">
        <v>4</v>
      </c>
      <c r="F13" s="1">
        <v>5</v>
      </c>
      <c r="G13" s="1">
        <v>6</v>
      </c>
    </row>
    <row r="14" spans="1:7" ht="24.95" customHeight="1" x14ac:dyDescent="0.15">
      <c r="A14" s="1" t="s">
        <v>70</v>
      </c>
      <c r="B14" s="18" t="s">
        <v>70</v>
      </c>
      <c r="C14" s="18"/>
      <c r="D14" s="1" t="s">
        <v>70</v>
      </c>
      <c r="E14" s="1" t="s">
        <v>70</v>
      </c>
      <c r="F14" s="1" t="s">
        <v>70</v>
      </c>
      <c r="G14" s="1" t="s">
        <v>70</v>
      </c>
    </row>
    <row r="15" spans="1:7" ht="15" customHeight="1" x14ac:dyDescent="0.15"/>
    <row r="16" spans="1:7" ht="39.950000000000003" customHeight="1" x14ac:dyDescent="0.15">
      <c r="A16" s="27" t="s">
        <v>745</v>
      </c>
      <c r="B16" s="27"/>
      <c r="C16" s="27"/>
      <c r="D16" s="27"/>
      <c r="E16" s="27"/>
      <c r="F16" s="27"/>
      <c r="G16" s="27"/>
    </row>
    <row r="17" spans="1:7" ht="24.95" customHeight="1" x14ac:dyDescent="0.15"/>
    <row r="18" spans="1:7" x14ac:dyDescent="0.15">
      <c r="A18" s="28" t="s">
        <v>474</v>
      </c>
      <c r="B18" s="28"/>
      <c r="C18" s="29" t="s">
        <v>203</v>
      </c>
      <c r="D18" s="29"/>
      <c r="E18" s="29"/>
      <c r="F18" s="29"/>
      <c r="G18" s="29"/>
    </row>
    <row r="19" spans="1:7" ht="20.100000000000001" customHeight="1" x14ac:dyDescent="0.15">
      <c r="A19" s="28" t="s">
        <v>475</v>
      </c>
      <c r="B19" s="28"/>
      <c r="C19" s="29" t="s">
        <v>604</v>
      </c>
      <c r="D19" s="29"/>
      <c r="E19" s="29"/>
      <c r="F19" s="29"/>
      <c r="G19" s="29"/>
    </row>
    <row r="20" spans="1:7" ht="15" customHeight="1" x14ac:dyDescent="0.15"/>
    <row r="21" spans="1:7" ht="50.1" customHeight="1" x14ac:dyDescent="0.15">
      <c r="A21" s="16" t="s">
        <v>746</v>
      </c>
      <c r="B21" s="16"/>
      <c r="C21" s="16"/>
      <c r="D21" s="16"/>
      <c r="E21" s="16"/>
      <c r="F21" s="16"/>
      <c r="G21" s="16"/>
    </row>
    <row r="22" spans="1:7" ht="15" customHeight="1" x14ac:dyDescent="0.15"/>
    <row r="23" spans="1:7" ht="50.1" customHeight="1" x14ac:dyDescent="0.15">
      <c r="A23" s="1" t="s">
        <v>380</v>
      </c>
      <c r="B23" s="18" t="s">
        <v>634</v>
      </c>
      <c r="C23" s="18"/>
      <c r="D23" s="1" t="s">
        <v>635</v>
      </c>
      <c r="E23" s="1" t="s">
        <v>636</v>
      </c>
      <c r="F23" s="1" t="s">
        <v>637</v>
      </c>
      <c r="G23" s="1" t="s">
        <v>638</v>
      </c>
    </row>
    <row r="24" spans="1:7" ht="15" customHeight="1" x14ac:dyDescent="0.15">
      <c r="A24" s="1">
        <v>1</v>
      </c>
      <c r="B24" s="18">
        <v>2</v>
      </c>
      <c r="C24" s="18"/>
      <c r="D24" s="1">
        <v>3</v>
      </c>
      <c r="E24" s="1">
        <v>4</v>
      </c>
      <c r="F24" s="1">
        <v>5</v>
      </c>
      <c r="G24" s="1">
        <v>6</v>
      </c>
    </row>
    <row r="25" spans="1:7" ht="24.95" customHeight="1" x14ac:dyDescent="0.15">
      <c r="A25" s="1" t="s">
        <v>70</v>
      </c>
      <c r="B25" s="18" t="s">
        <v>70</v>
      </c>
      <c r="C25" s="18"/>
      <c r="D25" s="1" t="s">
        <v>70</v>
      </c>
      <c r="E25" s="1" t="s">
        <v>70</v>
      </c>
      <c r="F25" s="1" t="s">
        <v>70</v>
      </c>
      <c r="G25" s="1" t="s">
        <v>70</v>
      </c>
    </row>
    <row r="26" spans="1:7" ht="15" customHeight="1" x14ac:dyDescent="0.15"/>
    <row r="27" spans="1:7" ht="39.950000000000003" customHeight="1" x14ac:dyDescent="0.15">
      <c r="A27" s="27" t="s">
        <v>747</v>
      </c>
      <c r="B27" s="27"/>
      <c r="C27" s="27"/>
      <c r="D27" s="27"/>
      <c r="E27" s="27"/>
      <c r="F27" s="27"/>
      <c r="G27" s="27"/>
    </row>
    <row r="28" spans="1:7" ht="24.95" customHeight="1" x14ac:dyDescent="0.15"/>
    <row r="29" spans="1:7" x14ac:dyDescent="0.15">
      <c r="A29" s="28" t="s">
        <v>474</v>
      </c>
      <c r="B29" s="28"/>
      <c r="C29" s="29" t="s">
        <v>203</v>
      </c>
      <c r="D29" s="29"/>
      <c r="E29" s="29"/>
      <c r="F29" s="29"/>
      <c r="G29" s="29"/>
    </row>
    <row r="30" spans="1:7" ht="20.100000000000001" customHeight="1" x14ac:dyDescent="0.15">
      <c r="A30" s="28" t="s">
        <v>475</v>
      </c>
      <c r="B30" s="28"/>
      <c r="C30" s="29" t="s">
        <v>617</v>
      </c>
      <c r="D30" s="29"/>
      <c r="E30" s="29"/>
      <c r="F30" s="29"/>
      <c r="G30" s="29"/>
    </row>
    <row r="31" spans="1:7" ht="15" customHeight="1" x14ac:dyDescent="0.15"/>
    <row r="32" spans="1:7" ht="50.1" customHeight="1" x14ac:dyDescent="0.15">
      <c r="A32" s="16" t="s">
        <v>748</v>
      </c>
      <c r="B32" s="16"/>
      <c r="C32" s="16"/>
      <c r="D32" s="16"/>
      <c r="E32" s="16"/>
      <c r="F32" s="16"/>
      <c r="G32" s="16"/>
    </row>
    <row r="33" spans="1:7" ht="15" customHeight="1" x14ac:dyDescent="0.15"/>
    <row r="34" spans="1:7" ht="50.1" customHeight="1" x14ac:dyDescent="0.15">
      <c r="A34" s="1" t="s">
        <v>380</v>
      </c>
      <c r="B34" s="18" t="s">
        <v>634</v>
      </c>
      <c r="C34" s="18"/>
      <c r="D34" s="1" t="s">
        <v>635</v>
      </c>
      <c r="E34" s="1" t="s">
        <v>636</v>
      </c>
      <c r="F34" s="1" t="s">
        <v>637</v>
      </c>
      <c r="G34" s="1" t="s">
        <v>638</v>
      </c>
    </row>
    <row r="35" spans="1:7" ht="15" customHeight="1" x14ac:dyDescent="0.15">
      <c r="A35" s="1">
        <v>1</v>
      </c>
      <c r="B35" s="18">
        <v>2</v>
      </c>
      <c r="C35" s="18"/>
      <c r="D35" s="1">
        <v>3</v>
      </c>
      <c r="E35" s="1">
        <v>4</v>
      </c>
      <c r="F35" s="1">
        <v>5</v>
      </c>
      <c r="G35" s="1">
        <v>6</v>
      </c>
    </row>
    <row r="36" spans="1:7" ht="24.95" customHeight="1" x14ac:dyDescent="0.15">
      <c r="A36" s="1" t="s">
        <v>70</v>
      </c>
      <c r="B36" s="18" t="s">
        <v>70</v>
      </c>
      <c r="C36" s="18"/>
      <c r="D36" s="1" t="s">
        <v>70</v>
      </c>
      <c r="E36" s="1" t="s">
        <v>70</v>
      </c>
      <c r="F36" s="1" t="s">
        <v>70</v>
      </c>
      <c r="G36" s="1" t="s">
        <v>70</v>
      </c>
    </row>
    <row r="37" spans="1:7" ht="24.95" customHeight="1" x14ac:dyDescent="0.15"/>
    <row r="38" spans="1:7" ht="39.950000000000003" customHeight="1" x14ac:dyDescent="0.15">
      <c r="A38" s="27" t="s">
        <v>749</v>
      </c>
      <c r="B38" s="27"/>
      <c r="C38" s="27"/>
      <c r="D38" s="27"/>
      <c r="E38" s="27"/>
      <c r="F38" s="27"/>
      <c r="G38" s="27"/>
    </row>
    <row r="39" spans="1:7" ht="15" customHeight="1" x14ac:dyDescent="0.15"/>
    <row r="40" spans="1:7" ht="39.950000000000003" customHeight="1" x14ac:dyDescent="0.15">
      <c r="A40" s="27" t="s">
        <v>750</v>
      </c>
      <c r="B40" s="27"/>
      <c r="C40" s="27"/>
      <c r="D40" s="27"/>
      <c r="E40" s="27"/>
      <c r="F40" s="27"/>
      <c r="G40" s="27"/>
    </row>
    <row r="41" spans="1:7" ht="24.95" customHeight="1" x14ac:dyDescent="0.15"/>
    <row r="42" spans="1:7" x14ac:dyDescent="0.15">
      <c r="A42" s="28" t="s">
        <v>474</v>
      </c>
      <c r="B42" s="28"/>
      <c r="C42" s="29" t="s">
        <v>206</v>
      </c>
      <c r="D42" s="29"/>
      <c r="E42" s="29"/>
      <c r="F42" s="29"/>
      <c r="G42" s="29"/>
    </row>
    <row r="43" spans="1:7" ht="20.100000000000001" customHeight="1" x14ac:dyDescent="0.15">
      <c r="A43" s="28" t="s">
        <v>475</v>
      </c>
      <c r="B43" s="28"/>
      <c r="C43" s="29" t="s">
        <v>476</v>
      </c>
      <c r="D43" s="29"/>
      <c r="E43" s="29"/>
      <c r="F43" s="29"/>
      <c r="G43" s="29"/>
    </row>
    <row r="44" spans="1:7" ht="15" customHeight="1" x14ac:dyDescent="0.15"/>
    <row r="45" spans="1:7" ht="50.1" customHeight="1" x14ac:dyDescent="0.15">
      <c r="A45" s="16" t="s">
        <v>751</v>
      </c>
      <c r="B45" s="16"/>
      <c r="C45" s="16"/>
      <c r="D45" s="16"/>
      <c r="E45" s="16"/>
      <c r="F45" s="16"/>
      <c r="G45" s="16"/>
    </row>
    <row r="46" spans="1:7" ht="15" customHeight="1" x14ac:dyDescent="0.15"/>
    <row r="47" spans="1:7" ht="50.1" customHeight="1" x14ac:dyDescent="0.15">
      <c r="A47" s="1" t="s">
        <v>380</v>
      </c>
      <c r="B47" s="18" t="s">
        <v>634</v>
      </c>
      <c r="C47" s="18"/>
      <c r="D47" s="1" t="s">
        <v>635</v>
      </c>
      <c r="E47" s="1" t="s">
        <v>636</v>
      </c>
      <c r="F47" s="1" t="s">
        <v>637</v>
      </c>
      <c r="G47" s="1" t="s">
        <v>638</v>
      </c>
    </row>
    <row r="48" spans="1:7" ht="15" customHeight="1" x14ac:dyDescent="0.15">
      <c r="A48" s="1">
        <v>1</v>
      </c>
      <c r="B48" s="18">
        <v>2</v>
      </c>
      <c r="C48" s="18"/>
      <c r="D48" s="1">
        <v>3</v>
      </c>
      <c r="E48" s="1">
        <v>4</v>
      </c>
      <c r="F48" s="1">
        <v>5</v>
      </c>
      <c r="G48" s="1">
        <v>6</v>
      </c>
    </row>
    <row r="49" spans="1:7" ht="24.95" customHeight="1" x14ac:dyDescent="0.15">
      <c r="A49" s="1" t="s">
        <v>70</v>
      </c>
      <c r="B49" s="18" t="s">
        <v>70</v>
      </c>
      <c r="C49" s="18"/>
      <c r="D49" s="1" t="s">
        <v>70</v>
      </c>
      <c r="E49" s="1" t="s">
        <v>70</v>
      </c>
      <c r="F49" s="1" t="s">
        <v>70</v>
      </c>
      <c r="G49" s="1" t="s">
        <v>70</v>
      </c>
    </row>
    <row r="50" spans="1:7" ht="15" customHeight="1" x14ac:dyDescent="0.15"/>
    <row r="51" spans="1:7" ht="39.950000000000003" customHeight="1" x14ac:dyDescent="0.15">
      <c r="A51" s="27" t="s">
        <v>752</v>
      </c>
      <c r="B51" s="27"/>
      <c r="C51" s="27"/>
      <c r="D51" s="27"/>
      <c r="E51" s="27"/>
      <c r="F51" s="27"/>
      <c r="G51" s="27"/>
    </row>
    <row r="52" spans="1:7" ht="24.95" customHeight="1" x14ac:dyDescent="0.15"/>
    <row r="53" spans="1:7" x14ac:dyDescent="0.15">
      <c r="A53" s="28" t="s">
        <v>474</v>
      </c>
      <c r="B53" s="28"/>
      <c r="C53" s="29" t="s">
        <v>206</v>
      </c>
      <c r="D53" s="29"/>
      <c r="E53" s="29"/>
      <c r="F53" s="29"/>
      <c r="G53" s="29"/>
    </row>
    <row r="54" spans="1:7" ht="20.100000000000001" customHeight="1" x14ac:dyDescent="0.15">
      <c r="A54" s="28" t="s">
        <v>475</v>
      </c>
      <c r="B54" s="28"/>
      <c r="C54" s="29" t="s">
        <v>604</v>
      </c>
      <c r="D54" s="29"/>
      <c r="E54" s="29"/>
      <c r="F54" s="29"/>
      <c r="G54" s="29"/>
    </row>
    <row r="55" spans="1:7" ht="15" customHeight="1" x14ac:dyDescent="0.15"/>
    <row r="56" spans="1:7" ht="50.1" customHeight="1" x14ac:dyDescent="0.15">
      <c r="A56" s="16" t="s">
        <v>753</v>
      </c>
      <c r="B56" s="16"/>
      <c r="C56" s="16"/>
      <c r="D56" s="16"/>
      <c r="E56" s="16"/>
      <c r="F56" s="16"/>
      <c r="G56" s="16"/>
    </row>
    <row r="57" spans="1:7" ht="15" customHeight="1" x14ac:dyDescent="0.15"/>
    <row r="58" spans="1:7" ht="50.1" customHeight="1" x14ac:dyDescent="0.15">
      <c r="A58" s="1" t="s">
        <v>380</v>
      </c>
      <c r="B58" s="18" t="s">
        <v>634</v>
      </c>
      <c r="C58" s="18"/>
      <c r="D58" s="1" t="s">
        <v>635</v>
      </c>
      <c r="E58" s="1" t="s">
        <v>636</v>
      </c>
      <c r="F58" s="1" t="s">
        <v>637</v>
      </c>
      <c r="G58" s="1" t="s">
        <v>638</v>
      </c>
    </row>
    <row r="59" spans="1:7" ht="15" customHeight="1" x14ac:dyDescent="0.15">
      <c r="A59" s="1">
        <v>1</v>
      </c>
      <c r="B59" s="18">
        <v>2</v>
      </c>
      <c r="C59" s="18"/>
      <c r="D59" s="1">
        <v>3</v>
      </c>
      <c r="E59" s="1">
        <v>4</v>
      </c>
      <c r="F59" s="1">
        <v>5</v>
      </c>
      <c r="G59" s="1">
        <v>6</v>
      </c>
    </row>
    <row r="60" spans="1:7" ht="24.95" customHeight="1" x14ac:dyDescent="0.15">
      <c r="A60" s="1" t="s">
        <v>70</v>
      </c>
      <c r="B60" s="18" t="s">
        <v>70</v>
      </c>
      <c r="C60" s="18"/>
      <c r="D60" s="1" t="s">
        <v>70</v>
      </c>
      <c r="E60" s="1" t="s">
        <v>70</v>
      </c>
      <c r="F60" s="1" t="s">
        <v>70</v>
      </c>
      <c r="G60" s="1" t="s">
        <v>70</v>
      </c>
    </row>
    <row r="61" spans="1:7" ht="15" customHeight="1" x14ac:dyDescent="0.15"/>
    <row r="62" spans="1:7" ht="39.950000000000003" customHeight="1" x14ac:dyDescent="0.15">
      <c r="A62" s="27" t="s">
        <v>754</v>
      </c>
      <c r="B62" s="27"/>
      <c r="C62" s="27"/>
      <c r="D62" s="27"/>
      <c r="E62" s="27"/>
      <c r="F62" s="27"/>
      <c r="G62" s="27"/>
    </row>
    <row r="63" spans="1:7" ht="24.95" customHeight="1" x14ac:dyDescent="0.15"/>
    <row r="64" spans="1:7" x14ac:dyDescent="0.15">
      <c r="A64" s="28" t="s">
        <v>474</v>
      </c>
      <c r="B64" s="28"/>
      <c r="C64" s="29" t="s">
        <v>206</v>
      </c>
      <c r="D64" s="29"/>
      <c r="E64" s="29"/>
      <c r="F64" s="29"/>
      <c r="G64" s="29"/>
    </row>
    <row r="65" spans="1:7" ht="20.100000000000001" customHeight="1" x14ac:dyDescent="0.15">
      <c r="A65" s="28" t="s">
        <v>475</v>
      </c>
      <c r="B65" s="28"/>
      <c r="C65" s="29" t="s">
        <v>617</v>
      </c>
      <c r="D65" s="29"/>
      <c r="E65" s="29"/>
      <c r="F65" s="29"/>
      <c r="G65" s="29"/>
    </row>
    <row r="66" spans="1:7" ht="15" customHeight="1" x14ac:dyDescent="0.15"/>
    <row r="67" spans="1:7" ht="50.1" customHeight="1" x14ac:dyDescent="0.15">
      <c r="A67" s="16" t="s">
        <v>755</v>
      </c>
      <c r="B67" s="16"/>
      <c r="C67" s="16"/>
      <c r="D67" s="16"/>
      <c r="E67" s="16"/>
      <c r="F67" s="16"/>
      <c r="G67" s="16"/>
    </row>
    <row r="68" spans="1:7" ht="15" customHeight="1" x14ac:dyDescent="0.15"/>
    <row r="69" spans="1:7" ht="50.1" customHeight="1" x14ac:dyDescent="0.15">
      <c r="A69" s="1" t="s">
        <v>380</v>
      </c>
      <c r="B69" s="18" t="s">
        <v>634</v>
      </c>
      <c r="C69" s="18"/>
      <c r="D69" s="1" t="s">
        <v>635</v>
      </c>
      <c r="E69" s="1" t="s">
        <v>636</v>
      </c>
      <c r="F69" s="1" t="s">
        <v>637</v>
      </c>
      <c r="G69" s="1" t="s">
        <v>638</v>
      </c>
    </row>
    <row r="70" spans="1:7" ht="15" customHeight="1" x14ac:dyDescent="0.15">
      <c r="A70" s="1">
        <v>1</v>
      </c>
      <c r="B70" s="18">
        <v>2</v>
      </c>
      <c r="C70" s="18"/>
      <c r="D70" s="1">
        <v>3</v>
      </c>
      <c r="E70" s="1">
        <v>4</v>
      </c>
      <c r="F70" s="1">
        <v>5</v>
      </c>
      <c r="G70" s="1">
        <v>6</v>
      </c>
    </row>
    <row r="71" spans="1:7" ht="24.95" customHeight="1" x14ac:dyDescent="0.15">
      <c r="A71" s="1" t="s">
        <v>70</v>
      </c>
      <c r="B71" s="18" t="s">
        <v>70</v>
      </c>
      <c r="C71" s="18"/>
      <c r="D71" s="1" t="s">
        <v>70</v>
      </c>
      <c r="E71" s="1" t="s">
        <v>70</v>
      </c>
      <c r="F71" s="1" t="s">
        <v>70</v>
      </c>
      <c r="G71" s="1" t="s">
        <v>70</v>
      </c>
    </row>
    <row r="72" spans="1:7" ht="24.95" customHeight="1" x14ac:dyDescent="0.15"/>
    <row r="73" spans="1:7" ht="39.950000000000003" customHeight="1" x14ac:dyDescent="0.15">
      <c r="A73" s="27" t="s">
        <v>756</v>
      </c>
      <c r="B73" s="27"/>
      <c r="C73" s="27"/>
      <c r="D73" s="27"/>
      <c r="E73" s="27"/>
      <c r="F73" s="27"/>
      <c r="G73" s="27"/>
    </row>
    <row r="74" spans="1:7" ht="15" customHeight="1" x14ac:dyDescent="0.15"/>
    <row r="75" spans="1:7" ht="39.950000000000003" customHeight="1" x14ac:dyDescent="0.15">
      <c r="A75" s="27" t="s">
        <v>757</v>
      </c>
      <c r="B75" s="27"/>
      <c r="C75" s="27"/>
      <c r="D75" s="27"/>
      <c r="E75" s="27"/>
      <c r="F75" s="27"/>
      <c r="G75" s="27"/>
    </row>
    <row r="76" spans="1:7" ht="24.95" customHeight="1" x14ac:dyDescent="0.15"/>
    <row r="77" spans="1:7" ht="20.100000000000001" customHeight="1" x14ac:dyDescent="0.15">
      <c r="A77" s="28" t="s">
        <v>474</v>
      </c>
      <c r="B77" s="28"/>
      <c r="C77" s="29" t="s">
        <v>206</v>
      </c>
      <c r="D77" s="29"/>
      <c r="E77" s="29"/>
      <c r="F77" s="29"/>
      <c r="G77" s="29"/>
    </row>
    <row r="78" spans="1:7" ht="20.100000000000001" customHeight="1" x14ac:dyDescent="0.15">
      <c r="A78" s="28" t="s">
        <v>475</v>
      </c>
      <c r="B78" s="28"/>
      <c r="C78" s="29" t="s">
        <v>476</v>
      </c>
      <c r="D78" s="29"/>
      <c r="E78" s="29"/>
      <c r="F78" s="29"/>
      <c r="G78" s="29"/>
    </row>
    <row r="79" spans="1:7" ht="15" customHeight="1" x14ac:dyDescent="0.15"/>
    <row r="80" spans="1:7" ht="50.1" customHeight="1" x14ac:dyDescent="0.15">
      <c r="A80" s="16" t="s">
        <v>758</v>
      </c>
      <c r="B80" s="16"/>
      <c r="C80" s="16"/>
      <c r="D80" s="16"/>
      <c r="E80" s="16"/>
      <c r="F80" s="16"/>
      <c r="G80" s="16"/>
    </row>
    <row r="81" spans="1:7" ht="15" customHeight="1" x14ac:dyDescent="0.15"/>
    <row r="82" spans="1:7" ht="50.1" customHeight="1" x14ac:dyDescent="0.15">
      <c r="A82" s="1" t="s">
        <v>380</v>
      </c>
      <c r="B82" s="18" t="s">
        <v>634</v>
      </c>
      <c r="C82" s="18"/>
      <c r="D82" s="1" t="s">
        <v>635</v>
      </c>
      <c r="E82" s="1" t="s">
        <v>636</v>
      </c>
      <c r="F82" s="1" t="s">
        <v>637</v>
      </c>
      <c r="G82" s="1" t="s">
        <v>638</v>
      </c>
    </row>
    <row r="83" spans="1:7" ht="15" customHeight="1" x14ac:dyDescent="0.15">
      <c r="A83" s="1">
        <v>1</v>
      </c>
      <c r="B83" s="18">
        <v>2</v>
      </c>
      <c r="C83" s="18"/>
      <c r="D83" s="1">
        <v>3</v>
      </c>
      <c r="E83" s="1">
        <v>4</v>
      </c>
      <c r="F83" s="1">
        <v>5</v>
      </c>
      <c r="G83" s="1">
        <v>6</v>
      </c>
    </row>
    <row r="84" spans="1:7" ht="24.95" customHeight="1" x14ac:dyDescent="0.15">
      <c r="A84" s="1" t="s">
        <v>70</v>
      </c>
      <c r="B84" s="18" t="s">
        <v>70</v>
      </c>
      <c r="C84" s="18"/>
      <c r="D84" s="1" t="s">
        <v>70</v>
      </c>
      <c r="E84" s="1" t="s">
        <v>70</v>
      </c>
      <c r="F84" s="1" t="s">
        <v>70</v>
      </c>
      <c r="G84" s="1" t="s">
        <v>70</v>
      </c>
    </row>
    <row r="85" spans="1:7" ht="15" customHeight="1" x14ac:dyDescent="0.15"/>
    <row r="86" spans="1:7" ht="39.950000000000003" customHeight="1" x14ac:dyDescent="0.15">
      <c r="A86" s="27" t="s">
        <v>759</v>
      </c>
      <c r="B86" s="27"/>
      <c r="C86" s="27"/>
      <c r="D86" s="27"/>
      <c r="E86" s="27"/>
      <c r="F86" s="27"/>
      <c r="G86" s="27"/>
    </row>
    <row r="87" spans="1:7" ht="24.95" customHeight="1" x14ac:dyDescent="0.15"/>
    <row r="88" spans="1:7" ht="20.100000000000001" customHeight="1" x14ac:dyDescent="0.15">
      <c r="A88" s="28" t="s">
        <v>474</v>
      </c>
      <c r="B88" s="28"/>
      <c r="C88" s="29" t="s">
        <v>206</v>
      </c>
      <c r="D88" s="29"/>
      <c r="E88" s="29"/>
      <c r="F88" s="29"/>
      <c r="G88" s="29"/>
    </row>
    <row r="89" spans="1:7" ht="20.100000000000001" customHeight="1" x14ac:dyDescent="0.15">
      <c r="A89" s="28" t="s">
        <v>475</v>
      </c>
      <c r="B89" s="28"/>
      <c r="C89" s="29" t="s">
        <v>604</v>
      </c>
      <c r="D89" s="29"/>
      <c r="E89" s="29"/>
      <c r="F89" s="29"/>
      <c r="G89" s="29"/>
    </row>
    <row r="90" spans="1:7" ht="15" customHeight="1" x14ac:dyDescent="0.15"/>
    <row r="91" spans="1:7" ht="50.1" customHeight="1" x14ac:dyDescent="0.15">
      <c r="A91" s="16" t="s">
        <v>760</v>
      </c>
      <c r="B91" s="16"/>
      <c r="C91" s="16"/>
      <c r="D91" s="16"/>
      <c r="E91" s="16"/>
      <c r="F91" s="16"/>
      <c r="G91" s="16"/>
    </row>
    <row r="92" spans="1:7" ht="15" customHeight="1" x14ac:dyDescent="0.15"/>
    <row r="93" spans="1:7" ht="50.1" customHeight="1" x14ac:dyDescent="0.15">
      <c r="A93" s="1" t="s">
        <v>380</v>
      </c>
      <c r="B93" s="18" t="s">
        <v>634</v>
      </c>
      <c r="C93" s="18"/>
      <c r="D93" s="1" t="s">
        <v>635</v>
      </c>
      <c r="E93" s="1" t="s">
        <v>636</v>
      </c>
      <c r="F93" s="1" t="s">
        <v>637</v>
      </c>
      <c r="G93" s="1" t="s">
        <v>638</v>
      </c>
    </row>
    <row r="94" spans="1:7" ht="15" customHeight="1" x14ac:dyDescent="0.15">
      <c r="A94" s="1">
        <v>1</v>
      </c>
      <c r="B94" s="18">
        <v>2</v>
      </c>
      <c r="C94" s="18"/>
      <c r="D94" s="1">
        <v>3</v>
      </c>
      <c r="E94" s="1">
        <v>4</v>
      </c>
      <c r="F94" s="1">
        <v>5</v>
      </c>
      <c r="G94" s="1">
        <v>6</v>
      </c>
    </row>
    <row r="95" spans="1:7" ht="24.95" customHeight="1" x14ac:dyDescent="0.15">
      <c r="A95" s="1" t="s">
        <v>70</v>
      </c>
      <c r="B95" s="18" t="s">
        <v>70</v>
      </c>
      <c r="C95" s="18"/>
      <c r="D95" s="1" t="s">
        <v>70</v>
      </c>
      <c r="E95" s="1" t="s">
        <v>70</v>
      </c>
      <c r="F95" s="1" t="s">
        <v>70</v>
      </c>
      <c r="G95" s="1" t="s">
        <v>70</v>
      </c>
    </row>
    <row r="96" spans="1:7" ht="15" customHeight="1" x14ac:dyDescent="0.15"/>
    <row r="97" spans="1:7" ht="39.950000000000003" customHeight="1" x14ac:dyDescent="0.15">
      <c r="A97" s="27" t="s">
        <v>761</v>
      </c>
      <c r="B97" s="27"/>
      <c r="C97" s="27"/>
      <c r="D97" s="27"/>
      <c r="E97" s="27"/>
      <c r="F97" s="27"/>
      <c r="G97" s="27"/>
    </row>
    <row r="98" spans="1:7" ht="24.95" customHeight="1" x14ac:dyDescent="0.15"/>
    <row r="99" spans="1:7" ht="20.100000000000001" customHeight="1" x14ac:dyDescent="0.15">
      <c r="A99" s="28" t="s">
        <v>474</v>
      </c>
      <c r="B99" s="28"/>
      <c r="C99" s="29" t="s">
        <v>206</v>
      </c>
      <c r="D99" s="29"/>
      <c r="E99" s="29"/>
      <c r="F99" s="29"/>
      <c r="G99" s="29"/>
    </row>
    <row r="100" spans="1:7" ht="20.100000000000001" customHeight="1" x14ac:dyDescent="0.15">
      <c r="A100" s="28" t="s">
        <v>475</v>
      </c>
      <c r="B100" s="28"/>
      <c r="C100" s="29" t="s">
        <v>617</v>
      </c>
      <c r="D100" s="29"/>
      <c r="E100" s="29"/>
      <c r="F100" s="29"/>
      <c r="G100" s="29"/>
    </row>
    <row r="101" spans="1:7" ht="15" customHeight="1" x14ac:dyDescent="0.15"/>
    <row r="102" spans="1:7" ht="50.1" customHeight="1" x14ac:dyDescent="0.15">
      <c r="A102" s="16" t="s">
        <v>762</v>
      </c>
      <c r="B102" s="16"/>
      <c r="C102" s="16"/>
      <c r="D102" s="16"/>
      <c r="E102" s="16"/>
      <c r="F102" s="16"/>
      <c r="G102" s="16"/>
    </row>
    <row r="103" spans="1:7" ht="15" customHeight="1" x14ac:dyDescent="0.15"/>
    <row r="104" spans="1:7" ht="50.1" customHeight="1" x14ac:dyDescent="0.15">
      <c r="A104" s="1" t="s">
        <v>380</v>
      </c>
      <c r="B104" s="18" t="s">
        <v>634</v>
      </c>
      <c r="C104" s="18"/>
      <c r="D104" s="1" t="s">
        <v>635</v>
      </c>
      <c r="E104" s="1" t="s">
        <v>636</v>
      </c>
      <c r="F104" s="1" t="s">
        <v>637</v>
      </c>
      <c r="G104" s="1" t="s">
        <v>638</v>
      </c>
    </row>
    <row r="105" spans="1:7" ht="15" customHeight="1" x14ac:dyDescent="0.15">
      <c r="A105" s="1">
        <v>1</v>
      </c>
      <c r="B105" s="18">
        <v>2</v>
      </c>
      <c r="C105" s="18"/>
      <c r="D105" s="1">
        <v>3</v>
      </c>
      <c r="E105" s="1">
        <v>4</v>
      </c>
      <c r="F105" s="1">
        <v>5</v>
      </c>
      <c r="G105" s="1">
        <v>6</v>
      </c>
    </row>
    <row r="106" spans="1:7" ht="39.950000000000003" customHeight="1" x14ac:dyDescent="0.15">
      <c r="A106" s="1" t="s">
        <v>486</v>
      </c>
      <c r="B106" s="31" t="s">
        <v>763</v>
      </c>
      <c r="C106" s="31"/>
      <c r="D106" s="3">
        <v>39</v>
      </c>
      <c r="E106" s="3">
        <v>10</v>
      </c>
      <c r="F106" s="3">
        <v>13580</v>
      </c>
      <c r="G106" s="3">
        <v>5296200</v>
      </c>
    </row>
    <row r="107" spans="1:7" ht="20.100000000000001" customHeight="1" x14ac:dyDescent="0.15">
      <c r="A107" s="1" t="s">
        <v>487</v>
      </c>
      <c r="B107" s="31" t="s">
        <v>764</v>
      </c>
      <c r="C107" s="31"/>
      <c r="D107" s="3">
        <v>10</v>
      </c>
      <c r="E107" s="3">
        <v>1</v>
      </c>
      <c r="F107" s="3">
        <v>10000</v>
      </c>
      <c r="G107" s="3">
        <v>100000</v>
      </c>
    </row>
    <row r="108" spans="1:7" ht="20.100000000000001" customHeight="1" x14ac:dyDescent="0.15">
      <c r="A108" s="1" t="s">
        <v>491</v>
      </c>
      <c r="B108" s="31" t="s">
        <v>765</v>
      </c>
      <c r="C108" s="31"/>
      <c r="D108" s="3">
        <v>1</v>
      </c>
      <c r="E108" s="3">
        <v>12</v>
      </c>
      <c r="F108" s="3">
        <v>2620</v>
      </c>
      <c r="G108" s="3">
        <v>31440</v>
      </c>
    </row>
    <row r="109" spans="1:7" ht="60" customHeight="1" x14ac:dyDescent="0.15">
      <c r="A109" s="1" t="s">
        <v>492</v>
      </c>
      <c r="B109" s="31" t="s">
        <v>766</v>
      </c>
      <c r="C109" s="31"/>
      <c r="D109" s="3">
        <v>36</v>
      </c>
      <c r="E109" s="3">
        <v>6</v>
      </c>
      <c r="F109" s="3">
        <v>13580</v>
      </c>
      <c r="G109" s="3">
        <v>2933280</v>
      </c>
    </row>
    <row r="110" spans="1:7" ht="24.95" customHeight="1" x14ac:dyDescent="0.15">
      <c r="A110" s="30" t="s">
        <v>602</v>
      </c>
      <c r="B110" s="30"/>
      <c r="C110" s="30"/>
      <c r="D110" s="30"/>
      <c r="E110" s="30"/>
      <c r="F110" s="30"/>
      <c r="G110" s="11">
        <f>SUM(G106:G109)</f>
        <v>8360920</v>
      </c>
    </row>
    <row r="111" spans="1:7" ht="24.95" customHeight="1" x14ac:dyDescent="0.15"/>
    <row r="112" spans="1:7" ht="24.95" customHeight="1" x14ac:dyDescent="0.15"/>
    <row r="113" spans="1:7" ht="39.950000000000003" customHeight="1" x14ac:dyDescent="0.15">
      <c r="A113" s="27" t="s">
        <v>767</v>
      </c>
      <c r="B113" s="27"/>
      <c r="C113" s="27"/>
      <c r="D113" s="27"/>
      <c r="E113" s="27"/>
      <c r="F113" s="27"/>
      <c r="G113" s="27"/>
    </row>
    <row r="114" spans="1:7" ht="15" customHeight="1" x14ac:dyDescent="0.15"/>
    <row r="115" spans="1:7" ht="39.950000000000003" customHeight="1" x14ac:dyDescent="0.15">
      <c r="A115" s="27" t="s">
        <v>768</v>
      </c>
      <c r="B115" s="27"/>
      <c r="C115" s="27"/>
      <c r="D115" s="27"/>
      <c r="E115" s="27"/>
      <c r="F115" s="27"/>
      <c r="G115" s="27"/>
    </row>
    <row r="116" spans="1:7" ht="24.95" customHeight="1" x14ac:dyDescent="0.15"/>
    <row r="117" spans="1:7" x14ac:dyDescent="0.15">
      <c r="A117" s="28" t="s">
        <v>474</v>
      </c>
      <c r="B117" s="28"/>
      <c r="C117" s="29" t="s">
        <v>215</v>
      </c>
      <c r="D117" s="29"/>
      <c r="E117" s="29"/>
      <c r="F117" s="29"/>
      <c r="G117" s="29"/>
    </row>
    <row r="118" spans="1:7" ht="20.100000000000001" customHeight="1" x14ac:dyDescent="0.15">
      <c r="A118" s="28" t="s">
        <v>475</v>
      </c>
      <c r="B118" s="28"/>
      <c r="C118" s="29" t="s">
        <v>476</v>
      </c>
      <c r="D118" s="29"/>
      <c r="E118" s="29"/>
      <c r="F118" s="29"/>
      <c r="G118" s="29"/>
    </row>
    <row r="119" spans="1:7" ht="15" customHeight="1" x14ac:dyDescent="0.15"/>
    <row r="120" spans="1:7" ht="50.1" customHeight="1" x14ac:dyDescent="0.15">
      <c r="A120" s="16" t="s">
        <v>769</v>
      </c>
      <c r="B120" s="16"/>
      <c r="C120" s="16"/>
      <c r="D120" s="16"/>
      <c r="E120" s="16"/>
      <c r="F120" s="16"/>
      <c r="G120" s="16"/>
    </row>
    <row r="121" spans="1:7" ht="15" customHeight="1" x14ac:dyDescent="0.15"/>
    <row r="122" spans="1:7" ht="50.1" customHeight="1" x14ac:dyDescent="0.15">
      <c r="A122" s="1" t="s">
        <v>380</v>
      </c>
      <c r="B122" s="18" t="s">
        <v>634</v>
      </c>
      <c r="C122" s="18"/>
      <c r="D122" s="1" t="s">
        <v>635</v>
      </c>
      <c r="E122" s="1" t="s">
        <v>636</v>
      </c>
      <c r="F122" s="1" t="s">
        <v>637</v>
      </c>
      <c r="G122" s="1" t="s">
        <v>638</v>
      </c>
    </row>
    <row r="123" spans="1:7" ht="15" customHeight="1" x14ac:dyDescent="0.15">
      <c r="A123" s="1">
        <v>1</v>
      </c>
      <c r="B123" s="18">
        <v>2</v>
      </c>
      <c r="C123" s="18"/>
      <c r="D123" s="1">
        <v>3</v>
      </c>
      <c r="E123" s="1">
        <v>4</v>
      </c>
      <c r="F123" s="1">
        <v>5</v>
      </c>
      <c r="G123" s="1">
        <v>6</v>
      </c>
    </row>
    <row r="124" spans="1:7" ht="24.95" customHeight="1" x14ac:dyDescent="0.15">
      <c r="A124" s="1" t="s">
        <v>70</v>
      </c>
      <c r="B124" s="18" t="s">
        <v>70</v>
      </c>
      <c r="C124" s="18"/>
      <c r="D124" s="1" t="s">
        <v>70</v>
      </c>
      <c r="E124" s="1" t="s">
        <v>70</v>
      </c>
      <c r="F124" s="1" t="s">
        <v>70</v>
      </c>
      <c r="G124" s="1" t="s">
        <v>70</v>
      </c>
    </row>
    <row r="125" spans="1:7" ht="15" customHeight="1" x14ac:dyDescent="0.15"/>
    <row r="126" spans="1:7" ht="39.950000000000003" customHeight="1" x14ac:dyDescent="0.15">
      <c r="A126" s="27" t="s">
        <v>770</v>
      </c>
      <c r="B126" s="27"/>
      <c r="C126" s="27"/>
      <c r="D126" s="27"/>
      <c r="E126" s="27"/>
      <c r="F126" s="27"/>
      <c r="G126" s="27"/>
    </row>
    <row r="127" spans="1:7" ht="24.95" customHeight="1" x14ac:dyDescent="0.15"/>
    <row r="128" spans="1:7" x14ac:dyDescent="0.15">
      <c r="A128" s="28" t="s">
        <v>474</v>
      </c>
      <c r="B128" s="28"/>
      <c r="C128" s="29" t="s">
        <v>215</v>
      </c>
      <c r="D128" s="29"/>
      <c r="E128" s="29"/>
      <c r="F128" s="29"/>
      <c r="G128" s="29"/>
    </row>
    <row r="129" spans="1:7" ht="20.100000000000001" customHeight="1" x14ac:dyDescent="0.15">
      <c r="A129" s="28" t="s">
        <v>475</v>
      </c>
      <c r="B129" s="28"/>
      <c r="C129" s="29" t="s">
        <v>604</v>
      </c>
      <c r="D129" s="29"/>
      <c r="E129" s="29"/>
      <c r="F129" s="29"/>
      <c r="G129" s="29"/>
    </row>
    <row r="130" spans="1:7" ht="15" customHeight="1" x14ac:dyDescent="0.15"/>
    <row r="131" spans="1:7" ht="50.1" customHeight="1" x14ac:dyDescent="0.15">
      <c r="A131" s="16" t="s">
        <v>771</v>
      </c>
      <c r="B131" s="16"/>
      <c r="C131" s="16"/>
      <c r="D131" s="16"/>
      <c r="E131" s="16"/>
      <c r="F131" s="16"/>
      <c r="G131" s="16"/>
    </row>
    <row r="132" spans="1:7" ht="15" customHeight="1" x14ac:dyDescent="0.15"/>
    <row r="133" spans="1:7" ht="50.1" customHeight="1" x14ac:dyDescent="0.15">
      <c r="A133" s="1" t="s">
        <v>380</v>
      </c>
      <c r="B133" s="18" t="s">
        <v>634</v>
      </c>
      <c r="C133" s="18"/>
      <c r="D133" s="1" t="s">
        <v>635</v>
      </c>
      <c r="E133" s="1" t="s">
        <v>636</v>
      </c>
      <c r="F133" s="1" t="s">
        <v>637</v>
      </c>
      <c r="G133" s="1" t="s">
        <v>638</v>
      </c>
    </row>
    <row r="134" spans="1:7" ht="15" customHeight="1" x14ac:dyDescent="0.15">
      <c r="A134" s="1">
        <v>1</v>
      </c>
      <c r="B134" s="18">
        <v>2</v>
      </c>
      <c r="C134" s="18"/>
      <c r="D134" s="1">
        <v>3</v>
      </c>
      <c r="E134" s="1">
        <v>4</v>
      </c>
      <c r="F134" s="1">
        <v>5</v>
      </c>
      <c r="G134" s="1">
        <v>6</v>
      </c>
    </row>
    <row r="135" spans="1:7" ht="24.95" customHeight="1" x14ac:dyDescent="0.15">
      <c r="A135" s="1" t="s">
        <v>70</v>
      </c>
      <c r="B135" s="18" t="s">
        <v>70</v>
      </c>
      <c r="C135" s="18"/>
      <c r="D135" s="1" t="s">
        <v>70</v>
      </c>
      <c r="E135" s="1" t="s">
        <v>70</v>
      </c>
      <c r="F135" s="1" t="s">
        <v>70</v>
      </c>
      <c r="G135" s="1" t="s">
        <v>70</v>
      </c>
    </row>
    <row r="136" spans="1:7" ht="15" customHeight="1" x14ac:dyDescent="0.15"/>
    <row r="137" spans="1:7" ht="39.950000000000003" customHeight="1" x14ac:dyDescent="0.15">
      <c r="A137" s="27" t="s">
        <v>772</v>
      </c>
      <c r="B137" s="27"/>
      <c r="C137" s="27"/>
      <c r="D137" s="27"/>
      <c r="E137" s="27"/>
      <c r="F137" s="27"/>
      <c r="G137" s="27"/>
    </row>
    <row r="138" spans="1:7" ht="24.95" customHeight="1" x14ac:dyDescent="0.15"/>
    <row r="139" spans="1:7" x14ac:dyDescent="0.15">
      <c r="A139" s="28" t="s">
        <v>474</v>
      </c>
      <c r="B139" s="28"/>
      <c r="C139" s="29" t="s">
        <v>215</v>
      </c>
      <c r="D139" s="29"/>
      <c r="E139" s="29"/>
      <c r="F139" s="29"/>
      <c r="G139" s="29"/>
    </row>
    <row r="140" spans="1:7" ht="20.100000000000001" customHeight="1" x14ac:dyDescent="0.15">
      <c r="A140" s="28" t="s">
        <v>475</v>
      </c>
      <c r="B140" s="28"/>
      <c r="C140" s="29" t="s">
        <v>617</v>
      </c>
      <c r="D140" s="29"/>
      <c r="E140" s="29"/>
      <c r="F140" s="29"/>
      <c r="G140" s="29"/>
    </row>
    <row r="141" spans="1:7" ht="15" customHeight="1" x14ac:dyDescent="0.15"/>
    <row r="142" spans="1:7" ht="50.1" customHeight="1" x14ac:dyDescent="0.15">
      <c r="A142" s="16" t="s">
        <v>773</v>
      </c>
      <c r="B142" s="16"/>
      <c r="C142" s="16"/>
      <c r="D142" s="16"/>
      <c r="E142" s="16"/>
      <c r="F142" s="16"/>
      <c r="G142" s="16"/>
    </row>
    <row r="143" spans="1:7" ht="15" customHeight="1" x14ac:dyDescent="0.15"/>
    <row r="144" spans="1:7" ht="50.1" customHeight="1" x14ac:dyDescent="0.15">
      <c r="A144" s="1" t="s">
        <v>380</v>
      </c>
      <c r="B144" s="18" t="s">
        <v>634</v>
      </c>
      <c r="C144" s="18"/>
      <c r="D144" s="1" t="s">
        <v>635</v>
      </c>
      <c r="E144" s="1" t="s">
        <v>636</v>
      </c>
      <c r="F144" s="1" t="s">
        <v>637</v>
      </c>
      <c r="G144" s="1" t="s">
        <v>638</v>
      </c>
    </row>
    <row r="145" spans="1:7" ht="15" customHeight="1" x14ac:dyDescent="0.15">
      <c r="A145" s="1">
        <v>1</v>
      </c>
      <c r="B145" s="18">
        <v>2</v>
      </c>
      <c r="C145" s="18"/>
      <c r="D145" s="1">
        <v>3</v>
      </c>
      <c r="E145" s="1">
        <v>4</v>
      </c>
      <c r="F145" s="1">
        <v>5</v>
      </c>
      <c r="G145" s="1">
        <v>6</v>
      </c>
    </row>
    <row r="146" spans="1:7" ht="24.95" customHeight="1" x14ac:dyDescent="0.15">
      <c r="A146" s="1" t="s">
        <v>70</v>
      </c>
      <c r="B146" s="18" t="s">
        <v>70</v>
      </c>
      <c r="C146" s="18"/>
      <c r="D146" s="1" t="s">
        <v>70</v>
      </c>
      <c r="E146" s="1" t="s">
        <v>70</v>
      </c>
      <c r="F146" s="1" t="s">
        <v>70</v>
      </c>
      <c r="G146" s="1" t="s">
        <v>70</v>
      </c>
    </row>
    <row r="147" spans="1:7" ht="24.95" customHeight="1" x14ac:dyDescent="0.15"/>
    <row r="148" spans="1:7" ht="39.950000000000003" customHeight="1" x14ac:dyDescent="0.15">
      <c r="A148" s="27" t="s">
        <v>774</v>
      </c>
      <c r="B148" s="27"/>
      <c r="C148" s="27"/>
      <c r="D148" s="27"/>
      <c r="E148" s="27"/>
      <c r="F148" s="27"/>
      <c r="G148" s="27"/>
    </row>
    <row r="149" spans="1:7" ht="15" customHeight="1" x14ac:dyDescent="0.15"/>
    <row r="150" spans="1:7" ht="39.950000000000003" customHeight="1" x14ac:dyDescent="0.15">
      <c r="A150" s="27" t="s">
        <v>775</v>
      </c>
      <c r="B150" s="27"/>
      <c r="C150" s="27"/>
      <c r="D150" s="27"/>
      <c r="E150" s="27"/>
      <c r="F150" s="27"/>
      <c r="G150" s="27"/>
    </row>
    <row r="151" spans="1:7" ht="24.95" customHeight="1" x14ac:dyDescent="0.15"/>
    <row r="152" spans="1:7" x14ac:dyDescent="0.15">
      <c r="A152" s="28" t="s">
        <v>474</v>
      </c>
      <c r="B152" s="28"/>
      <c r="C152" s="29" t="s">
        <v>218</v>
      </c>
      <c r="D152" s="29"/>
      <c r="E152" s="29"/>
      <c r="F152" s="29"/>
      <c r="G152" s="29"/>
    </row>
    <row r="153" spans="1:7" ht="20.100000000000001" customHeight="1" x14ac:dyDescent="0.15">
      <c r="A153" s="28" t="s">
        <v>475</v>
      </c>
      <c r="B153" s="28"/>
      <c r="C153" s="29" t="s">
        <v>476</v>
      </c>
      <c r="D153" s="29"/>
      <c r="E153" s="29"/>
      <c r="F153" s="29"/>
      <c r="G153" s="29"/>
    </row>
    <row r="154" spans="1:7" ht="15" customHeight="1" x14ac:dyDescent="0.15"/>
    <row r="155" spans="1:7" ht="50.1" customHeight="1" x14ac:dyDescent="0.15">
      <c r="A155" s="16" t="s">
        <v>776</v>
      </c>
      <c r="B155" s="16"/>
      <c r="C155" s="16"/>
      <c r="D155" s="16"/>
      <c r="E155" s="16"/>
      <c r="F155" s="16"/>
      <c r="G155" s="16"/>
    </row>
    <row r="156" spans="1:7" ht="15" customHeight="1" x14ac:dyDescent="0.15"/>
    <row r="157" spans="1:7" ht="50.1" customHeight="1" x14ac:dyDescent="0.15">
      <c r="A157" s="1" t="s">
        <v>380</v>
      </c>
      <c r="B157" s="18" t="s">
        <v>634</v>
      </c>
      <c r="C157" s="18"/>
      <c r="D157" s="1" t="s">
        <v>635</v>
      </c>
      <c r="E157" s="1" t="s">
        <v>636</v>
      </c>
      <c r="F157" s="1" t="s">
        <v>637</v>
      </c>
      <c r="G157" s="1" t="s">
        <v>638</v>
      </c>
    </row>
    <row r="158" spans="1:7" ht="15" customHeight="1" x14ac:dyDescent="0.15">
      <c r="A158" s="1">
        <v>1</v>
      </c>
      <c r="B158" s="18">
        <v>2</v>
      </c>
      <c r="C158" s="18"/>
      <c r="D158" s="1">
        <v>3</v>
      </c>
      <c r="E158" s="1">
        <v>4</v>
      </c>
      <c r="F158" s="1">
        <v>5</v>
      </c>
      <c r="G158" s="1">
        <v>6</v>
      </c>
    </row>
    <row r="159" spans="1:7" ht="24.95" customHeight="1" x14ac:dyDescent="0.15">
      <c r="A159" s="1" t="s">
        <v>70</v>
      </c>
      <c r="B159" s="18" t="s">
        <v>70</v>
      </c>
      <c r="C159" s="18"/>
      <c r="D159" s="1" t="s">
        <v>70</v>
      </c>
      <c r="E159" s="1" t="s">
        <v>70</v>
      </c>
      <c r="F159" s="1" t="s">
        <v>70</v>
      </c>
      <c r="G159" s="1" t="s">
        <v>70</v>
      </c>
    </row>
    <row r="160" spans="1:7" ht="15" customHeight="1" x14ac:dyDescent="0.15"/>
    <row r="161" spans="1:7" ht="39.950000000000003" customHeight="1" x14ac:dyDescent="0.15">
      <c r="A161" s="27" t="s">
        <v>777</v>
      </c>
      <c r="B161" s="27"/>
      <c r="C161" s="27"/>
      <c r="D161" s="27"/>
      <c r="E161" s="27"/>
      <c r="F161" s="27"/>
      <c r="G161" s="27"/>
    </row>
    <row r="162" spans="1:7" ht="24.95" customHeight="1" x14ac:dyDescent="0.15"/>
    <row r="163" spans="1:7" x14ac:dyDescent="0.15">
      <c r="A163" s="28" t="s">
        <v>474</v>
      </c>
      <c r="B163" s="28"/>
      <c r="C163" s="29" t="s">
        <v>218</v>
      </c>
      <c r="D163" s="29"/>
      <c r="E163" s="29"/>
      <c r="F163" s="29"/>
      <c r="G163" s="29"/>
    </row>
    <row r="164" spans="1:7" ht="20.100000000000001" customHeight="1" x14ac:dyDescent="0.15">
      <c r="A164" s="28" t="s">
        <v>475</v>
      </c>
      <c r="B164" s="28"/>
      <c r="C164" s="29" t="s">
        <v>604</v>
      </c>
      <c r="D164" s="29"/>
      <c r="E164" s="29"/>
      <c r="F164" s="29"/>
      <c r="G164" s="29"/>
    </row>
    <row r="165" spans="1:7" ht="15" customHeight="1" x14ac:dyDescent="0.15"/>
    <row r="166" spans="1:7" ht="50.1" customHeight="1" x14ac:dyDescent="0.15">
      <c r="A166" s="16" t="s">
        <v>778</v>
      </c>
      <c r="B166" s="16"/>
      <c r="C166" s="16"/>
      <c r="D166" s="16"/>
      <c r="E166" s="16"/>
      <c r="F166" s="16"/>
      <c r="G166" s="16"/>
    </row>
    <row r="167" spans="1:7" ht="15" customHeight="1" x14ac:dyDescent="0.15"/>
    <row r="168" spans="1:7" ht="50.1" customHeight="1" x14ac:dyDescent="0.15">
      <c r="A168" s="1" t="s">
        <v>380</v>
      </c>
      <c r="B168" s="18" t="s">
        <v>634</v>
      </c>
      <c r="C168" s="18"/>
      <c r="D168" s="1" t="s">
        <v>635</v>
      </c>
      <c r="E168" s="1" t="s">
        <v>636</v>
      </c>
      <c r="F168" s="1" t="s">
        <v>637</v>
      </c>
      <c r="G168" s="1" t="s">
        <v>638</v>
      </c>
    </row>
    <row r="169" spans="1:7" ht="15" customHeight="1" x14ac:dyDescent="0.15">
      <c r="A169" s="1">
        <v>1</v>
      </c>
      <c r="B169" s="18">
        <v>2</v>
      </c>
      <c r="C169" s="18"/>
      <c r="D169" s="1">
        <v>3</v>
      </c>
      <c r="E169" s="1">
        <v>4</v>
      </c>
      <c r="F169" s="1">
        <v>5</v>
      </c>
      <c r="G169" s="1">
        <v>6</v>
      </c>
    </row>
    <row r="170" spans="1:7" ht="24.95" customHeight="1" x14ac:dyDescent="0.15">
      <c r="A170" s="1" t="s">
        <v>70</v>
      </c>
      <c r="B170" s="18" t="s">
        <v>70</v>
      </c>
      <c r="C170" s="18"/>
      <c r="D170" s="1" t="s">
        <v>70</v>
      </c>
      <c r="E170" s="1" t="s">
        <v>70</v>
      </c>
      <c r="F170" s="1" t="s">
        <v>70</v>
      </c>
      <c r="G170" s="1" t="s">
        <v>70</v>
      </c>
    </row>
    <row r="171" spans="1:7" ht="15" customHeight="1" x14ac:dyDescent="0.15"/>
    <row r="172" spans="1:7" ht="39.950000000000003" customHeight="1" x14ac:dyDescent="0.15">
      <c r="A172" s="27" t="s">
        <v>779</v>
      </c>
      <c r="B172" s="27"/>
      <c r="C172" s="27"/>
      <c r="D172" s="27"/>
      <c r="E172" s="27"/>
      <c r="F172" s="27"/>
      <c r="G172" s="27"/>
    </row>
    <row r="173" spans="1:7" ht="24.95" customHeight="1" x14ac:dyDescent="0.15"/>
    <row r="174" spans="1:7" x14ac:dyDescent="0.15">
      <c r="A174" s="28" t="s">
        <v>474</v>
      </c>
      <c r="B174" s="28"/>
      <c r="C174" s="29" t="s">
        <v>218</v>
      </c>
      <c r="D174" s="29"/>
      <c r="E174" s="29"/>
      <c r="F174" s="29"/>
      <c r="G174" s="29"/>
    </row>
    <row r="175" spans="1:7" ht="20.100000000000001" customHeight="1" x14ac:dyDescent="0.15">
      <c r="A175" s="28" t="s">
        <v>475</v>
      </c>
      <c r="B175" s="28"/>
      <c r="C175" s="29" t="s">
        <v>617</v>
      </c>
      <c r="D175" s="29"/>
      <c r="E175" s="29"/>
      <c r="F175" s="29"/>
      <c r="G175" s="29"/>
    </row>
    <row r="176" spans="1:7" ht="15" customHeight="1" x14ac:dyDescent="0.15"/>
    <row r="177" spans="1:7" ht="50.1" customHeight="1" x14ac:dyDescent="0.15">
      <c r="A177" s="16" t="s">
        <v>780</v>
      </c>
      <c r="B177" s="16"/>
      <c r="C177" s="16"/>
      <c r="D177" s="16"/>
      <c r="E177" s="16"/>
      <c r="F177" s="16"/>
      <c r="G177" s="16"/>
    </row>
    <row r="178" spans="1:7" ht="15" customHeight="1" x14ac:dyDescent="0.15"/>
    <row r="179" spans="1:7" ht="50.1" customHeight="1" x14ac:dyDescent="0.15">
      <c r="A179" s="1" t="s">
        <v>380</v>
      </c>
      <c r="B179" s="18" t="s">
        <v>634</v>
      </c>
      <c r="C179" s="18"/>
      <c r="D179" s="1" t="s">
        <v>635</v>
      </c>
      <c r="E179" s="1" t="s">
        <v>636</v>
      </c>
      <c r="F179" s="1" t="s">
        <v>637</v>
      </c>
      <c r="G179" s="1" t="s">
        <v>638</v>
      </c>
    </row>
    <row r="180" spans="1:7" ht="15" customHeight="1" x14ac:dyDescent="0.15">
      <c r="A180" s="1">
        <v>1</v>
      </c>
      <c r="B180" s="18">
        <v>2</v>
      </c>
      <c r="C180" s="18"/>
      <c r="D180" s="1">
        <v>3</v>
      </c>
      <c r="E180" s="1">
        <v>4</v>
      </c>
      <c r="F180" s="1">
        <v>5</v>
      </c>
      <c r="G180" s="1">
        <v>6</v>
      </c>
    </row>
    <row r="181" spans="1:7" ht="24.95" customHeight="1" x14ac:dyDescent="0.15">
      <c r="A181" s="1" t="s">
        <v>70</v>
      </c>
      <c r="B181" s="18" t="s">
        <v>70</v>
      </c>
      <c r="C181" s="18"/>
      <c r="D181" s="1" t="s">
        <v>70</v>
      </c>
      <c r="E181" s="1" t="s">
        <v>70</v>
      </c>
      <c r="F181" s="1" t="s">
        <v>70</v>
      </c>
      <c r="G181" s="1" t="s">
        <v>70</v>
      </c>
    </row>
    <row r="182" spans="1:7" ht="24.95" customHeight="1" x14ac:dyDescent="0.15"/>
    <row r="183" spans="1:7" ht="39.950000000000003" customHeight="1" x14ac:dyDescent="0.15">
      <c r="A183" s="27" t="s">
        <v>781</v>
      </c>
      <c r="B183" s="27"/>
      <c r="C183" s="27"/>
      <c r="D183" s="27"/>
      <c r="E183" s="27"/>
      <c r="F183" s="27"/>
      <c r="G183" s="27"/>
    </row>
    <row r="184" spans="1:7" ht="15" customHeight="1" x14ac:dyDescent="0.15"/>
    <row r="185" spans="1:7" ht="39.950000000000003" customHeight="1" x14ac:dyDescent="0.15">
      <c r="A185" s="27" t="s">
        <v>782</v>
      </c>
      <c r="B185" s="27"/>
      <c r="C185" s="27"/>
      <c r="D185" s="27"/>
      <c r="E185" s="27"/>
      <c r="F185" s="27"/>
      <c r="G185" s="27"/>
    </row>
    <row r="186" spans="1:7" ht="24.95" customHeight="1" x14ac:dyDescent="0.15"/>
    <row r="187" spans="1:7" x14ac:dyDescent="0.15">
      <c r="A187" s="28" t="s">
        <v>474</v>
      </c>
      <c r="B187" s="28"/>
      <c r="C187" s="29" t="s">
        <v>218</v>
      </c>
      <c r="D187" s="29"/>
      <c r="E187" s="29"/>
      <c r="F187" s="29"/>
      <c r="G187" s="29"/>
    </row>
    <row r="188" spans="1:7" ht="20.100000000000001" customHeight="1" x14ac:dyDescent="0.15">
      <c r="A188" s="28" t="s">
        <v>475</v>
      </c>
      <c r="B188" s="28"/>
      <c r="C188" s="29" t="s">
        <v>476</v>
      </c>
      <c r="D188" s="29"/>
      <c r="E188" s="29"/>
      <c r="F188" s="29"/>
      <c r="G188" s="29"/>
    </row>
    <row r="189" spans="1:7" ht="15" customHeight="1" x14ac:dyDescent="0.15"/>
    <row r="190" spans="1:7" ht="50.1" customHeight="1" x14ac:dyDescent="0.15">
      <c r="A190" s="16" t="s">
        <v>783</v>
      </c>
      <c r="B190" s="16"/>
      <c r="C190" s="16"/>
      <c r="D190" s="16"/>
      <c r="E190" s="16"/>
      <c r="F190" s="16"/>
      <c r="G190" s="16"/>
    </row>
    <row r="191" spans="1:7" ht="15" customHeight="1" x14ac:dyDescent="0.15"/>
    <row r="192" spans="1:7" ht="50.1" customHeight="1" x14ac:dyDescent="0.15">
      <c r="A192" s="1" t="s">
        <v>380</v>
      </c>
      <c r="B192" s="18" t="s">
        <v>634</v>
      </c>
      <c r="C192" s="18"/>
      <c r="D192" s="1" t="s">
        <v>635</v>
      </c>
      <c r="E192" s="1" t="s">
        <v>636</v>
      </c>
      <c r="F192" s="1" t="s">
        <v>637</v>
      </c>
      <c r="G192" s="1" t="s">
        <v>638</v>
      </c>
    </row>
    <row r="193" spans="1:7" ht="15" customHeight="1" x14ac:dyDescent="0.15">
      <c r="A193" s="1">
        <v>1</v>
      </c>
      <c r="B193" s="18">
        <v>2</v>
      </c>
      <c r="C193" s="18"/>
      <c r="D193" s="1">
        <v>3</v>
      </c>
      <c r="E193" s="1">
        <v>4</v>
      </c>
      <c r="F193" s="1">
        <v>5</v>
      </c>
      <c r="G193" s="1">
        <v>6</v>
      </c>
    </row>
    <row r="194" spans="1:7" ht="24.95" customHeight="1" x14ac:dyDescent="0.15">
      <c r="A194" s="1" t="s">
        <v>70</v>
      </c>
      <c r="B194" s="18" t="s">
        <v>70</v>
      </c>
      <c r="C194" s="18"/>
      <c r="D194" s="1" t="s">
        <v>70</v>
      </c>
      <c r="E194" s="1" t="s">
        <v>70</v>
      </c>
      <c r="F194" s="1" t="s">
        <v>70</v>
      </c>
      <c r="G194" s="1" t="s">
        <v>70</v>
      </c>
    </row>
    <row r="195" spans="1:7" ht="15" customHeight="1" x14ac:dyDescent="0.15"/>
    <row r="196" spans="1:7" ht="39.950000000000003" customHeight="1" x14ac:dyDescent="0.15">
      <c r="A196" s="27" t="s">
        <v>784</v>
      </c>
      <c r="B196" s="27"/>
      <c r="C196" s="27"/>
      <c r="D196" s="27"/>
      <c r="E196" s="27"/>
      <c r="F196" s="27"/>
      <c r="G196" s="27"/>
    </row>
    <row r="197" spans="1:7" ht="24.95" customHeight="1" x14ac:dyDescent="0.15"/>
    <row r="198" spans="1:7" x14ac:dyDescent="0.15">
      <c r="A198" s="28" t="s">
        <v>474</v>
      </c>
      <c r="B198" s="28"/>
      <c r="C198" s="29" t="s">
        <v>218</v>
      </c>
      <c r="D198" s="29"/>
      <c r="E198" s="29"/>
      <c r="F198" s="29"/>
      <c r="G198" s="29"/>
    </row>
    <row r="199" spans="1:7" ht="20.100000000000001" customHeight="1" x14ac:dyDescent="0.15">
      <c r="A199" s="28" t="s">
        <v>475</v>
      </c>
      <c r="B199" s="28"/>
      <c r="C199" s="29" t="s">
        <v>604</v>
      </c>
      <c r="D199" s="29"/>
      <c r="E199" s="29"/>
      <c r="F199" s="29"/>
      <c r="G199" s="29"/>
    </row>
    <row r="200" spans="1:7" ht="15" customHeight="1" x14ac:dyDescent="0.15"/>
    <row r="201" spans="1:7" ht="50.1" customHeight="1" x14ac:dyDescent="0.15">
      <c r="A201" s="16" t="s">
        <v>785</v>
      </c>
      <c r="B201" s="16"/>
      <c r="C201" s="16"/>
      <c r="D201" s="16"/>
      <c r="E201" s="16"/>
      <c r="F201" s="16"/>
      <c r="G201" s="16"/>
    </row>
    <row r="202" spans="1:7" ht="15" customHeight="1" x14ac:dyDescent="0.15"/>
    <row r="203" spans="1:7" ht="50.1" customHeight="1" x14ac:dyDescent="0.15">
      <c r="A203" s="1" t="s">
        <v>380</v>
      </c>
      <c r="B203" s="18" t="s">
        <v>634</v>
      </c>
      <c r="C203" s="18"/>
      <c r="D203" s="1" t="s">
        <v>635</v>
      </c>
      <c r="E203" s="1" t="s">
        <v>636</v>
      </c>
      <c r="F203" s="1" t="s">
        <v>637</v>
      </c>
      <c r="G203" s="1" t="s">
        <v>638</v>
      </c>
    </row>
    <row r="204" spans="1:7" ht="15" customHeight="1" x14ac:dyDescent="0.15">
      <c r="A204" s="1">
        <v>1</v>
      </c>
      <c r="B204" s="18">
        <v>2</v>
      </c>
      <c r="C204" s="18"/>
      <c r="D204" s="1">
        <v>3</v>
      </c>
      <c r="E204" s="1">
        <v>4</v>
      </c>
      <c r="F204" s="1">
        <v>5</v>
      </c>
      <c r="G204" s="1">
        <v>6</v>
      </c>
    </row>
    <row r="205" spans="1:7" ht="24.95" customHeight="1" x14ac:dyDescent="0.15">
      <c r="A205" s="1" t="s">
        <v>70</v>
      </c>
      <c r="B205" s="18" t="s">
        <v>70</v>
      </c>
      <c r="C205" s="18"/>
      <c r="D205" s="1" t="s">
        <v>70</v>
      </c>
      <c r="E205" s="1" t="s">
        <v>70</v>
      </c>
      <c r="F205" s="1" t="s">
        <v>70</v>
      </c>
      <c r="G205" s="1" t="s">
        <v>70</v>
      </c>
    </row>
    <row r="206" spans="1:7" ht="15" customHeight="1" x14ac:dyDescent="0.15"/>
    <row r="207" spans="1:7" ht="39.950000000000003" customHeight="1" x14ac:dyDescent="0.15">
      <c r="A207" s="27" t="s">
        <v>786</v>
      </c>
      <c r="B207" s="27"/>
      <c r="C207" s="27"/>
      <c r="D207" s="27"/>
      <c r="E207" s="27"/>
      <c r="F207" s="27"/>
      <c r="G207" s="27"/>
    </row>
    <row r="208" spans="1:7" ht="24.95" customHeight="1" x14ac:dyDescent="0.15"/>
    <row r="209" spans="1:7" x14ac:dyDescent="0.15">
      <c r="A209" s="28" t="s">
        <v>474</v>
      </c>
      <c r="B209" s="28"/>
      <c r="C209" s="29" t="s">
        <v>218</v>
      </c>
      <c r="D209" s="29"/>
      <c r="E209" s="29"/>
      <c r="F209" s="29"/>
      <c r="G209" s="29"/>
    </row>
    <row r="210" spans="1:7" ht="20.100000000000001" customHeight="1" x14ac:dyDescent="0.15">
      <c r="A210" s="28" t="s">
        <v>475</v>
      </c>
      <c r="B210" s="28"/>
      <c r="C210" s="29" t="s">
        <v>617</v>
      </c>
      <c r="D210" s="29"/>
      <c r="E210" s="29"/>
      <c r="F210" s="29"/>
      <c r="G210" s="29"/>
    </row>
    <row r="211" spans="1:7" ht="15" customHeight="1" x14ac:dyDescent="0.15"/>
    <row r="212" spans="1:7" ht="50.1" customHeight="1" x14ac:dyDescent="0.15">
      <c r="A212" s="16" t="s">
        <v>787</v>
      </c>
      <c r="B212" s="16"/>
      <c r="C212" s="16"/>
      <c r="D212" s="16"/>
      <c r="E212" s="16"/>
      <c r="F212" s="16"/>
      <c r="G212" s="16"/>
    </row>
    <row r="213" spans="1:7" ht="15" customHeight="1" x14ac:dyDescent="0.15"/>
    <row r="214" spans="1:7" ht="50.1" customHeight="1" x14ac:dyDescent="0.15">
      <c r="A214" s="1" t="s">
        <v>380</v>
      </c>
      <c r="B214" s="18" t="s">
        <v>634</v>
      </c>
      <c r="C214" s="18"/>
      <c r="D214" s="1" t="s">
        <v>635</v>
      </c>
      <c r="E214" s="1" t="s">
        <v>636</v>
      </c>
      <c r="F214" s="1" t="s">
        <v>637</v>
      </c>
      <c r="G214" s="1" t="s">
        <v>638</v>
      </c>
    </row>
    <row r="215" spans="1:7" ht="15" customHeight="1" x14ac:dyDescent="0.15">
      <c r="A215" s="1">
        <v>1</v>
      </c>
      <c r="B215" s="18">
        <v>2</v>
      </c>
      <c r="C215" s="18"/>
      <c r="D215" s="1">
        <v>3</v>
      </c>
      <c r="E215" s="1">
        <v>4</v>
      </c>
      <c r="F215" s="1">
        <v>5</v>
      </c>
      <c r="G215" s="1">
        <v>6</v>
      </c>
    </row>
    <row r="216" spans="1:7" ht="24.95" customHeight="1" x14ac:dyDescent="0.15">
      <c r="A216" s="1" t="s">
        <v>70</v>
      </c>
      <c r="B216" s="18" t="s">
        <v>70</v>
      </c>
      <c r="C216" s="18"/>
      <c r="D216" s="1" t="s">
        <v>70</v>
      </c>
      <c r="E216" s="1" t="s">
        <v>70</v>
      </c>
      <c r="F216" s="1" t="s">
        <v>70</v>
      </c>
      <c r="G216" s="1" t="s">
        <v>70</v>
      </c>
    </row>
  </sheetData>
  <sheetProtection password="8C90" sheet="1" objects="1" scenarios="1"/>
  <mergeCells count="173">
    <mergeCell ref="A212:G212"/>
    <mergeCell ref="B214:C214"/>
    <mergeCell ref="B215:C215"/>
    <mergeCell ref="B216:C216"/>
    <mergeCell ref="B205:C205"/>
    <mergeCell ref="A207:G207"/>
    <mergeCell ref="A209:B209"/>
    <mergeCell ref="C209:G209"/>
    <mergeCell ref="A210:B210"/>
    <mergeCell ref="C210:G210"/>
    <mergeCell ref="A199:B199"/>
    <mergeCell ref="C199:G199"/>
    <mergeCell ref="A201:G201"/>
    <mergeCell ref="B203:C203"/>
    <mergeCell ref="B204:C204"/>
    <mergeCell ref="B192:C192"/>
    <mergeCell ref="B193:C193"/>
    <mergeCell ref="B194:C194"/>
    <mergeCell ref="A196:G196"/>
    <mergeCell ref="A198:B198"/>
    <mergeCell ref="C198:G198"/>
    <mergeCell ref="A187:B187"/>
    <mergeCell ref="C187:G187"/>
    <mergeCell ref="A188:B188"/>
    <mergeCell ref="C188:G188"/>
    <mergeCell ref="A190:G190"/>
    <mergeCell ref="B179:C179"/>
    <mergeCell ref="B180:C180"/>
    <mergeCell ref="B181:C181"/>
    <mergeCell ref="A183:G183"/>
    <mergeCell ref="A185:G185"/>
    <mergeCell ref="A174:B174"/>
    <mergeCell ref="C174:G174"/>
    <mergeCell ref="A175:B175"/>
    <mergeCell ref="C175:G175"/>
    <mergeCell ref="A177:G177"/>
    <mergeCell ref="A166:G166"/>
    <mergeCell ref="B168:C168"/>
    <mergeCell ref="B169:C169"/>
    <mergeCell ref="B170:C170"/>
    <mergeCell ref="A172:G172"/>
    <mergeCell ref="B159:C159"/>
    <mergeCell ref="A161:G161"/>
    <mergeCell ref="A163:B163"/>
    <mergeCell ref="C163:G163"/>
    <mergeCell ref="A164:B164"/>
    <mergeCell ref="C164:G164"/>
    <mergeCell ref="A153:B153"/>
    <mergeCell ref="C153:G153"/>
    <mergeCell ref="A155:G155"/>
    <mergeCell ref="B157:C157"/>
    <mergeCell ref="B158:C158"/>
    <mergeCell ref="B146:C146"/>
    <mergeCell ref="A148:G148"/>
    <mergeCell ref="A150:G150"/>
    <mergeCell ref="A152:B152"/>
    <mergeCell ref="C152:G152"/>
    <mergeCell ref="A140:B140"/>
    <mergeCell ref="C140:G140"/>
    <mergeCell ref="A142:G142"/>
    <mergeCell ref="B144:C144"/>
    <mergeCell ref="B145:C145"/>
    <mergeCell ref="B133:C133"/>
    <mergeCell ref="B134:C134"/>
    <mergeCell ref="B135:C135"/>
    <mergeCell ref="A137:G137"/>
    <mergeCell ref="A139:B139"/>
    <mergeCell ref="C139:G139"/>
    <mergeCell ref="A128:B128"/>
    <mergeCell ref="C128:G128"/>
    <mergeCell ref="A129:B129"/>
    <mergeCell ref="C129:G129"/>
    <mergeCell ref="A131:G131"/>
    <mergeCell ref="A120:G120"/>
    <mergeCell ref="B122:C122"/>
    <mergeCell ref="B123:C123"/>
    <mergeCell ref="B124:C124"/>
    <mergeCell ref="A126:G126"/>
    <mergeCell ref="A113:G113"/>
    <mergeCell ref="A115:G115"/>
    <mergeCell ref="A117:B117"/>
    <mergeCell ref="C117:G117"/>
    <mergeCell ref="A118:B118"/>
    <mergeCell ref="C118:G118"/>
    <mergeCell ref="B106:C106"/>
    <mergeCell ref="B107:C107"/>
    <mergeCell ref="B108:C108"/>
    <mergeCell ref="B109:C109"/>
    <mergeCell ref="A110:F110"/>
    <mergeCell ref="A100:B100"/>
    <mergeCell ref="C100:G100"/>
    <mergeCell ref="A102:G102"/>
    <mergeCell ref="B104:C104"/>
    <mergeCell ref="B105:C105"/>
    <mergeCell ref="B93:C93"/>
    <mergeCell ref="B94:C94"/>
    <mergeCell ref="B95:C95"/>
    <mergeCell ref="A97:G97"/>
    <mergeCell ref="A99:B99"/>
    <mergeCell ref="C99:G99"/>
    <mergeCell ref="A88:B88"/>
    <mergeCell ref="C88:G88"/>
    <mergeCell ref="A89:B89"/>
    <mergeCell ref="C89:G89"/>
    <mergeCell ref="A91:G91"/>
    <mergeCell ref="A80:G80"/>
    <mergeCell ref="B82:C82"/>
    <mergeCell ref="B83:C83"/>
    <mergeCell ref="B84:C84"/>
    <mergeCell ref="A86:G86"/>
    <mergeCell ref="A75:G75"/>
    <mergeCell ref="A77:B77"/>
    <mergeCell ref="C77:G77"/>
    <mergeCell ref="A78:B78"/>
    <mergeCell ref="C78:G78"/>
    <mergeCell ref="A67:G67"/>
    <mergeCell ref="B69:C69"/>
    <mergeCell ref="B70:C70"/>
    <mergeCell ref="B71:C71"/>
    <mergeCell ref="A73:G73"/>
    <mergeCell ref="B60:C60"/>
    <mergeCell ref="A62:G62"/>
    <mergeCell ref="A64:B64"/>
    <mergeCell ref="C64:G64"/>
    <mergeCell ref="A65:B65"/>
    <mergeCell ref="C65:G65"/>
    <mergeCell ref="A54:B54"/>
    <mergeCell ref="C54:G54"/>
    <mergeCell ref="A56:G56"/>
    <mergeCell ref="B58:C58"/>
    <mergeCell ref="B59:C59"/>
    <mergeCell ref="B47:C47"/>
    <mergeCell ref="B48:C48"/>
    <mergeCell ref="B49:C49"/>
    <mergeCell ref="A51:G51"/>
    <mergeCell ref="A53:B53"/>
    <mergeCell ref="C53:G53"/>
    <mergeCell ref="A42:B42"/>
    <mergeCell ref="C42:G42"/>
    <mergeCell ref="A43:B43"/>
    <mergeCell ref="C43:G43"/>
    <mergeCell ref="A45:G45"/>
    <mergeCell ref="B34:C34"/>
    <mergeCell ref="B35:C35"/>
    <mergeCell ref="B36:C36"/>
    <mergeCell ref="A38:G38"/>
    <mergeCell ref="A40:G40"/>
    <mergeCell ref="A29:B29"/>
    <mergeCell ref="C29:G29"/>
    <mergeCell ref="A30:B30"/>
    <mergeCell ref="C30:G30"/>
    <mergeCell ref="A32:G32"/>
    <mergeCell ref="A21:G21"/>
    <mergeCell ref="B23:C23"/>
    <mergeCell ref="B24:C24"/>
    <mergeCell ref="B25:C25"/>
    <mergeCell ref="A27:G27"/>
    <mergeCell ref="B14:C14"/>
    <mergeCell ref="A16:G16"/>
    <mergeCell ref="A18:B18"/>
    <mergeCell ref="C18:G18"/>
    <mergeCell ref="A19:B19"/>
    <mergeCell ref="C19:G19"/>
    <mergeCell ref="A8:B8"/>
    <mergeCell ref="C8:G8"/>
    <mergeCell ref="A10:G10"/>
    <mergeCell ref="B12:C12"/>
    <mergeCell ref="B13:C13"/>
    <mergeCell ref="A1:G1"/>
    <mergeCell ref="A3:G3"/>
    <mergeCell ref="A5:G5"/>
    <mergeCell ref="A7:B7"/>
    <mergeCell ref="C7:G7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&amp;K00-00926214.O65.496580</oddHeader>
    <oddFooter>&amp;L&amp;L&amp;"Verdana,Полужирный"&amp;K000000&amp;L&amp;"Verdana,Полужирный"&amp;K00-014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0"/>
  <sheetViews>
    <sheetView workbookViewId="0"/>
  </sheetViews>
  <sheetFormatPr defaultRowHeight="10.5" x14ac:dyDescent="0.15"/>
  <cols>
    <col min="1" max="1" width="15.28515625" customWidth="1"/>
    <col min="2" max="2" width="57.28515625" customWidth="1"/>
    <col min="3" max="7" width="19.140625" customWidth="1"/>
  </cols>
  <sheetData>
    <row r="1" spans="1:7" ht="39.950000000000003" customHeight="1" x14ac:dyDescent="0.15">
      <c r="A1" s="27" t="s">
        <v>788</v>
      </c>
      <c r="B1" s="27"/>
      <c r="C1" s="27"/>
      <c r="D1" s="27"/>
      <c r="E1" s="27"/>
      <c r="F1" s="27"/>
      <c r="G1" s="27"/>
    </row>
    <row r="2" spans="1:7" ht="24.95" customHeight="1" x14ac:dyDescent="0.15"/>
    <row r="3" spans="1:7" ht="39.950000000000003" customHeight="1" x14ac:dyDescent="0.15">
      <c r="A3" s="27" t="s">
        <v>789</v>
      </c>
      <c r="B3" s="27"/>
      <c r="C3" s="27"/>
      <c r="D3" s="27"/>
      <c r="E3" s="27"/>
      <c r="F3" s="27"/>
      <c r="G3" s="27"/>
    </row>
    <row r="4" spans="1:7" ht="15" customHeight="1" x14ac:dyDescent="0.15"/>
    <row r="5" spans="1:7" ht="39.950000000000003" customHeight="1" x14ac:dyDescent="0.15">
      <c r="A5" s="27" t="s">
        <v>790</v>
      </c>
      <c r="B5" s="27"/>
      <c r="C5" s="27"/>
      <c r="D5" s="27"/>
      <c r="E5" s="27"/>
      <c r="F5" s="27"/>
      <c r="G5" s="27"/>
    </row>
    <row r="6" spans="1:7" ht="24.95" customHeight="1" x14ac:dyDescent="0.15"/>
    <row r="7" spans="1:7" ht="20.100000000000001" customHeight="1" x14ac:dyDescent="0.15">
      <c r="A7" s="28" t="s">
        <v>474</v>
      </c>
      <c r="B7" s="28"/>
      <c r="C7" s="29" t="s">
        <v>228</v>
      </c>
      <c r="D7" s="29"/>
      <c r="E7" s="29"/>
      <c r="F7" s="29"/>
      <c r="G7" s="29"/>
    </row>
    <row r="8" spans="1:7" ht="20.100000000000001" customHeight="1" x14ac:dyDescent="0.15">
      <c r="A8" s="28" t="s">
        <v>475</v>
      </c>
      <c r="B8" s="28"/>
      <c r="C8" s="29" t="s">
        <v>476</v>
      </c>
      <c r="D8" s="29"/>
      <c r="E8" s="29"/>
      <c r="F8" s="29"/>
      <c r="G8" s="29"/>
    </row>
    <row r="9" spans="1:7" ht="15" customHeight="1" x14ac:dyDescent="0.15"/>
    <row r="10" spans="1:7" ht="50.1" customHeight="1" x14ac:dyDescent="0.15">
      <c r="A10" s="16" t="s">
        <v>791</v>
      </c>
      <c r="B10" s="16"/>
      <c r="C10" s="16"/>
      <c r="D10" s="16"/>
      <c r="E10" s="16"/>
      <c r="F10" s="16"/>
      <c r="G10" s="16"/>
    </row>
    <row r="11" spans="1:7" ht="15" customHeight="1" x14ac:dyDescent="0.15"/>
    <row r="12" spans="1:7" ht="60" customHeight="1" x14ac:dyDescent="0.15">
      <c r="A12" s="1" t="s">
        <v>380</v>
      </c>
      <c r="B12" s="18" t="s">
        <v>634</v>
      </c>
      <c r="C12" s="18"/>
      <c r="D12" s="18"/>
      <c r="E12" s="1" t="s">
        <v>792</v>
      </c>
      <c r="F12" s="1" t="s">
        <v>793</v>
      </c>
      <c r="G12" s="1" t="s">
        <v>794</v>
      </c>
    </row>
    <row r="13" spans="1:7" ht="15" customHeight="1" x14ac:dyDescent="0.15">
      <c r="A13" s="1">
        <v>1</v>
      </c>
      <c r="B13" s="18">
        <v>2</v>
      </c>
      <c r="C13" s="18"/>
      <c r="D13" s="18"/>
      <c r="E13" s="1">
        <v>3</v>
      </c>
      <c r="F13" s="1">
        <v>4</v>
      </c>
      <c r="G13" s="1">
        <v>5</v>
      </c>
    </row>
    <row r="14" spans="1:7" ht="20.100000000000001" customHeight="1" x14ac:dyDescent="0.15">
      <c r="A14" s="1" t="s">
        <v>387</v>
      </c>
      <c r="B14" s="31" t="s">
        <v>795</v>
      </c>
      <c r="C14" s="31"/>
      <c r="D14" s="31"/>
      <c r="E14" s="3">
        <v>32135049.550000001</v>
      </c>
      <c r="F14" s="3">
        <v>2.2000000000000002</v>
      </c>
      <c r="G14" s="3">
        <v>706971.09</v>
      </c>
    </row>
    <row r="15" spans="1:7" ht="69.95" customHeight="1" x14ac:dyDescent="0.15">
      <c r="A15" s="1" t="s">
        <v>487</v>
      </c>
      <c r="B15" s="31" t="s">
        <v>796</v>
      </c>
      <c r="C15" s="31"/>
      <c r="D15" s="31"/>
      <c r="E15" s="3">
        <v>12506400</v>
      </c>
      <c r="F15" s="3">
        <v>1.5</v>
      </c>
      <c r="G15" s="3">
        <v>187596</v>
      </c>
    </row>
    <row r="16" spans="1:7" ht="60" customHeight="1" x14ac:dyDescent="0.15">
      <c r="A16" s="1" t="s">
        <v>685</v>
      </c>
      <c r="B16" s="31" t="s">
        <v>797</v>
      </c>
      <c r="C16" s="31"/>
      <c r="D16" s="31"/>
      <c r="E16" s="3">
        <v>12280116</v>
      </c>
      <c r="F16" s="3">
        <v>1.5</v>
      </c>
      <c r="G16" s="3">
        <v>184201.74</v>
      </c>
    </row>
    <row r="17" spans="1:7" ht="69.95" customHeight="1" x14ac:dyDescent="0.15">
      <c r="A17" s="1" t="s">
        <v>510</v>
      </c>
      <c r="B17" s="31" t="s">
        <v>798</v>
      </c>
      <c r="C17" s="31"/>
      <c r="D17" s="31"/>
      <c r="E17" s="3">
        <v>8081672</v>
      </c>
      <c r="F17" s="3">
        <v>1.5</v>
      </c>
      <c r="G17" s="3">
        <v>121225.08</v>
      </c>
    </row>
    <row r="18" spans="1:7" ht="60" customHeight="1" x14ac:dyDescent="0.15">
      <c r="A18" s="1" t="s">
        <v>799</v>
      </c>
      <c r="B18" s="31" t="s">
        <v>800</v>
      </c>
      <c r="C18" s="31"/>
      <c r="D18" s="31"/>
      <c r="E18" s="3">
        <v>17287077</v>
      </c>
      <c r="F18" s="3">
        <v>1.5</v>
      </c>
      <c r="G18" s="3">
        <v>259306.16</v>
      </c>
    </row>
    <row r="19" spans="1:7" ht="60" customHeight="1" x14ac:dyDescent="0.15">
      <c r="A19" s="1" t="s">
        <v>801</v>
      </c>
      <c r="B19" s="31" t="s">
        <v>802</v>
      </c>
      <c r="C19" s="31"/>
      <c r="D19" s="31"/>
      <c r="E19" s="3">
        <v>34478672</v>
      </c>
      <c r="F19" s="3">
        <v>1.5</v>
      </c>
      <c r="G19" s="3">
        <v>517180.08</v>
      </c>
    </row>
    <row r="20" spans="1:7" ht="24.95" customHeight="1" x14ac:dyDescent="0.15">
      <c r="A20" s="30" t="s">
        <v>602</v>
      </c>
      <c r="B20" s="30"/>
      <c r="C20" s="30"/>
      <c r="D20" s="30"/>
      <c r="E20" s="30"/>
      <c r="F20" s="30"/>
      <c r="G20" s="11">
        <f>SUM(G14:G19)</f>
        <v>1976480.1500000001</v>
      </c>
    </row>
    <row r="21" spans="1:7" ht="24.95" customHeight="1" x14ac:dyDescent="0.15"/>
    <row r="22" spans="1:7" ht="15" customHeight="1" x14ac:dyDescent="0.15"/>
    <row r="23" spans="1:7" ht="39.950000000000003" customHeight="1" x14ac:dyDescent="0.15">
      <c r="A23" s="27" t="s">
        <v>803</v>
      </c>
      <c r="B23" s="27"/>
      <c r="C23" s="27"/>
      <c r="D23" s="27"/>
      <c r="E23" s="27"/>
      <c r="F23" s="27"/>
      <c r="G23" s="27"/>
    </row>
    <row r="24" spans="1:7" ht="24.95" customHeight="1" x14ac:dyDescent="0.15"/>
    <row r="25" spans="1:7" ht="20.100000000000001" customHeight="1" x14ac:dyDescent="0.15">
      <c r="A25" s="28" t="s">
        <v>474</v>
      </c>
      <c r="B25" s="28"/>
      <c r="C25" s="29" t="s">
        <v>228</v>
      </c>
      <c r="D25" s="29"/>
      <c r="E25" s="29"/>
      <c r="F25" s="29"/>
      <c r="G25" s="29"/>
    </row>
    <row r="26" spans="1:7" ht="20.100000000000001" customHeight="1" x14ac:dyDescent="0.15">
      <c r="A26" s="28" t="s">
        <v>475</v>
      </c>
      <c r="B26" s="28"/>
      <c r="C26" s="29" t="s">
        <v>604</v>
      </c>
      <c r="D26" s="29"/>
      <c r="E26" s="29"/>
      <c r="F26" s="29"/>
      <c r="G26" s="29"/>
    </row>
    <row r="27" spans="1:7" ht="15" customHeight="1" x14ac:dyDescent="0.15"/>
    <row r="28" spans="1:7" ht="50.1" customHeight="1" x14ac:dyDescent="0.15">
      <c r="A28" s="16" t="s">
        <v>804</v>
      </c>
      <c r="B28" s="16"/>
      <c r="C28" s="16"/>
      <c r="D28" s="16"/>
      <c r="E28" s="16"/>
      <c r="F28" s="16"/>
      <c r="G28" s="16"/>
    </row>
    <row r="29" spans="1:7" ht="15" customHeight="1" x14ac:dyDescent="0.15"/>
    <row r="30" spans="1:7" ht="60" customHeight="1" x14ac:dyDescent="0.15">
      <c r="A30" s="1" t="s">
        <v>380</v>
      </c>
      <c r="B30" s="18" t="s">
        <v>634</v>
      </c>
      <c r="C30" s="18"/>
      <c r="D30" s="18"/>
      <c r="E30" s="1" t="s">
        <v>792</v>
      </c>
      <c r="F30" s="1" t="s">
        <v>793</v>
      </c>
      <c r="G30" s="1" t="s">
        <v>794</v>
      </c>
    </row>
    <row r="31" spans="1:7" ht="15" customHeight="1" x14ac:dyDescent="0.15">
      <c r="A31" s="1">
        <v>1</v>
      </c>
      <c r="B31" s="18">
        <v>2</v>
      </c>
      <c r="C31" s="18"/>
      <c r="D31" s="18"/>
      <c r="E31" s="1">
        <v>3</v>
      </c>
      <c r="F31" s="1">
        <v>4</v>
      </c>
      <c r="G31" s="1">
        <v>5</v>
      </c>
    </row>
    <row r="32" spans="1:7" ht="120" customHeight="1" x14ac:dyDescent="0.15">
      <c r="A32" s="1" t="s">
        <v>486</v>
      </c>
      <c r="B32" s="31" t="s">
        <v>805</v>
      </c>
      <c r="C32" s="31"/>
      <c r="D32" s="31"/>
      <c r="E32" s="3">
        <v>3946788.9</v>
      </c>
      <c r="F32" s="3">
        <v>0.3</v>
      </c>
      <c r="G32" s="3">
        <v>11840.37</v>
      </c>
    </row>
    <row r="33" spans="1:7" ht="80.099999999999994" customHeight="1" x14ac:dyDescent="0.15">
      <c r="A33" s="1" t="s">
        <v>806</v>
      </c>
      <c r="B33" s="31" t="s">
        <v>807</v>
      </c>
      <c r="C33" s="31"/>
      <c r="D33" s="31"/>
      <c r="E33" s="3">
        <v>1618098.3</v>
      </c>
      <c r="F33" s="3">
        <v>1.5</v>
      </c>
      <c r="G33" s="3">
        <v>24271.47</v>
      </c>
    </row>
    <row r="34" spans="1:7" ht="99.95" customHeight="1" x14ac:dyDescent="0.15">
      <c r="A34" s="1" t="s">
        <v>512</v>
      </c>
      <c r="B34" s="31" t="s">
        <v>808</v>
      </c>
      <c r="C34" s="31"/>
      <c r="D34" s="31"/>
      <c r="E34" s="3">
        <v>703646.37</v>
      </c>
      <c r="F34" s="3">
        <v>1.5</v>
      </c>
      <c r="G34" s="3">
        <v>10554.7</v>
      </c>
    </row>
    <row r="35" spans="1:7" ht="80.099999999999994" customHeight="1" x14ac:dyDescent="0.15">
      <c r="A35" s="1" t="s">
        <v>514</v>
      </c>
      <c r="B35" s="31" t="s">
        <v>809</v>
      </c>
      <c r="C35" s="31"/>
      <c r="D35" s="31"/>
      <c r="E35" s="3">
        <v>3144294.45</v>
      </c>
      <c r="F35" s="3">
        <v>2.2000000000000002</v>
      </c>
      <c r="G35" s="3">
        <v>69174.48</v>
      </c>
    </row>
    <row r="36" spans="1:7" ht="24.95" customHeight="1" x14ac:dyDescent="0.15">
      <c r="A36" s="30" t="s">
        <v>602</v>
      </c>
      <c r="B36" s="30"/>
      <c r="C36" s="30"/>
      <c r="D36" s="30"/>
      <c r="E36" s="30"/>
      <c r="F36" s="30"/>
      <c r="G36" s="11">
        <f>SUM(G32:G35)</f>
        <v>115841.02</v>
      </c>
    </row>
    <row r="37" spans="1:7" ht="24.95" customHeight="1" x14ac:dyDescent="0.15"/>
    <row r="38" spans="1:7" ht="15" customHeight="1" x14ac:dyDescent="0.15"/>
    <row r="39" spans="1:7" ht="39.950000000000003" customHeight="1" x14ac:dyDescent="0.15">
      <c r="A39" s="27" t="s">
        <v>810</v>
      </c>
      <c r="B39" s="27"/>
      <c r="C39" s="27"/>
      <c r="D39" s="27"/>
      <c r="E39" s="27"/>
      <c r="F39" s="27"/>
      <c r="G39" s="27"/>
    </row>
    <row r="40" spans="1:7" ht="24.95" customHeight="1" x14ac:dyDescent="0.15"/>
    <row r="41" spans="1:7" ht="20.100000000000001" customHeight="1" x14ac:dyDescent="0.15">
      <c r="A41" s="28" t="s">
        <v>474</v>
      </c>
      <c r="B41" s="28"/>
      <c r="C41" s="29" t="s">
        <v>228</v>
      </c>
      <c r="D41" s="29"/>
      <c r="E41" s="29"/>
      <c r="F41" s="29"/>
      <c r="G41" s="29"/>
    </row>
    <row r="42" spans="1:7" ht="20.100000000000001" customHeight="1" x14ac:dyDescent="0.15">
      <c r="A42" s="28" t="s">
        <v>475</v>
      </c>
      <c r="B42" s="28"/>
      <c r="C42" s="29" t="s">
        <v>617</v>
      </c>
      <c r="D42" s="29"/>
      <c r="E42" s="29"/>
      <c r="F42" s="29"/>
      <c r="G42" s="29"/>
    </row>
    <row r="43" spans="1:7" ht="15" customHeight="1" x14ac:dyDescent="0.15"/>
    <row r="44" spans="1:7" ht="50.1" customHeight="1" x14ac:dyDescent="0.15">
      <c r="A44" s="16" t="s">
        <v>811</v>
      </c>
      <c r="B44" s="16"/>
      <c r="C44" s="16"/>
      <c r="D44" s="16"/>
      <c r="E44" s="16"/>
      <c r="F44" s="16"/>
      <c r="G44" s="16"/>
    </row>
    <row r="45" spans="1:7" ht="15" customHeight="1" x14ac:dyDescent="0.15"/>
    <row r="46" spans="1:7" ht="60" customHeight="1" x14ac:dyDescent="0.15">
      <c r="A46" s="1" t="s">
        <v>380</v>
      </c>
      <c r="B46" s="18" t="s">
        <v>634</v>
      </c>
      <c r="C46" s="18"/>
      <c r="D46" s="18"/>
      <c r="E46" s="1" t="s">
        <v>792</v>
      </c>
      <c r="F46" s="1" t="s">
        <v>793</v>
      </c>
      <c r="G46" s="1" t="s">
        <v>794</v>
      </c>
    </row>
    <row r="47" spans="1:7" ht="15" customHeight="1" x14ac:dyDescent="0.15">
      <c r="A47" s="1">
        <v>1</v>
      </c>
      <c r="B47" s="18">
        <v>2</v>
      </c>
      <c r="C47" s="18"/>
      <c r="D47" s="18"/>
      <c r="E47" s="1">
        <v>3</v>
      </c>
      <c r="F47" s="1">
        <v>4</v>
      </c>
      <c r="G47" s="1">
        <v>5</v>
      </c>
    </row>
    <row r="48" spans="1:7" ht="20.100000000000001" customHeight="1" x14ac:dyDescent="0.15">
      <c r="A48" s="1" t="s">
        <v>387</v>
      </c>
      <c r="B48" s="31" t="s">
        <v>795</v>
      </c>
      <c r="C48" s="31"/>
      <c r="D48" s="31"/>
      <c r="E48" s="3">
        <v>3570561</v>
      </c>
      <c r="F48" s="3">
        <v>2.2000000000000002</v>
      </c>
      <c r="G48" s="3">
        <v>78552.34</v>
      </c>
    </row>
    <row r="49" spans="1:7" ht="69.95" customHeight="1" x14ac:dyDescent="0.15">
      <c r="A49" s="1" t="s">
        <v>487</v>
      </c>
      <c r="B49" s="31" t="s">
        <v>796</v>
      </c>
      <c r="C49" s="31"/>
      <c r="D49" s="31"/>
      <c r="E49" s="3">
        <v>1389666.5</v>
      </c>
      <c r="F49" s="3">
        <v>1.5</v>
      </c>
      <c r="G49" s="3">
        <v>20845</v>
      </c>
    </row>
    <row r="50" spans="1:7" ht="24.95" customHeight="1" x14ac:dyDescent="0.15">
      <c r="A50" s="30" t="s">
        <v>602</v>
      </c>
      <c r="B50" s="30"/>
      <c r="C50" s="30"/>
      <c r="D50" s="30"/>
      <c r="E50" s="30"/>
      <c r="F50" s="30"/>
      <c r="G50" s="11">
        <f>SUM(G48:G49)</f>
        <v>99397.34</v>
      </c>
    </row>
    <row r="51" spans="1:7" ht="24.95" customHeight="1" x14ac:dyDescent="0.15"/>
    <row r="52" spans="1:7" ht="24.95" customHeight="1" x14ac:dyDescent="0.15"/>
    <row r="53" spans="1:7" ht="39.950000000000003" customHeight="1" x14ac:dyDescent="0.15">
      <c r="A53" s="27" t="s">
        <v>812</v>
      </c>
      <c r="B53" s="27"/>
      <c r="C53" s="27"/>
      <c r="D53" s="27"/>
      <c r="E53" s="27"/>
      <c r="F53" s="27"/>
      <c r="G53" s="27"/>
    </row>
    <row r="54" spans="1:7" ht="15" customHeight="1" x14ac:dyDescent="0.15"/>
    <row r="55" spans="1:7" ht="39.950000000000003" customHeight="1" x14ac:dyDescent="0.15">
      <c r="A55" s="27" t="s">
        <v>813</v>
      </c>
      <c r="B55" s="27"/>
      <c r="C55" s="27"/>
      <c r="D55" s="27"/>
      <c r="E55" s="27"/>
      <c r="F55" s="27"/>
      <c r="G55" s="27"/>
    </row>
    <row r="56" spans="1:7" ht="24.95" customHeight="1" x14ac:dyDescent="0.15"/>
    <row r="57" spans="1:7" ht="20.100000000000001" customHeight="1" x14ac:dyDescent="0.15">
      <c r="A57" s="28" t="s">
        <v>474</v>
      </c>
      <c r="B57" s="28"/>
      <c r="C57" s="29" t="s">
        <v>232</v>
      </c>
      <c r="D57" s="29"/>
      <c r="E57" s="29"/>
      <c r="F57" s="29"/>
      <c r="G57" s="29"/>
    </row>
    <row r="58" spans="1:7" ht="20.100000000000001" customHeight="1" x14ac:dyDescent="0.15">
      <c r="A58" s="28" t="s">
        <v>475</v>
      </c>
      <c r="B58" s="28"/>
      <c r="C58" s="29" t="s">
        <v>476</v>
      </c>
      <c r="D58" s="29"/>
      <c r="E58" s="29"/>
      <c r="F58" s="29"/>
      <c r="G58" s="29"/>
    </row>
    <row r="59" spans="1:7" ht="15" customHeight="1" x14ac:dyDescent="0.15"/>
    <row r="60" spans="1:7" ht="50.1" customHeight="1" x14ac:dyDescent="0.15">
      <c r="A60" s="16" t="s">
        <v>814</v>
      </c>
      <c r="B60" s="16"/>
      <c r="C60" s="16"/>
      <c r="D60" s="16"/>
      <c r="E60" s="16"/>
      <c r="F60" s="16"/>
      <c r="G60" s="16"/>
    </row>
    <row r="61" spans="1:7" ht="15" customHeight="1" x14ac:dyDescent="0.15"/>
    <row r="62" spans="1:7" ht="60" customHeight="1" x14ac:dyDescent="0.15">
      <c r="A62" s="1" t="s">
        <v>380</v>
      </c>
      <c r="B62" s="18" t="s">
        <v>634</v>
      </c>
      <c r="C62" s="18"/>
      <c r="D62" s="18"/>
      <c r="E62" s="1" t="s">
        <v>792</v>
      </c>
      <c r="F62" s="1" t="s">
        <v>793</v>
      </c>
      <c r="G62" s="1" t="s">
        <v>794</v>
      </c>
    </row>
    <row r="63" spans="1:7" ht="15" customHeight="1" x14ac:dyDescent="0.15">
      <c r="A63" s="1">
        <v>1</v>
      </c>
      <c r="B63" s="18">
        <v>2</v>
      </c>
      <c r="C63" s="18"/>
      <c r="D63" s="18"/>
      <c r="E63" s="1">
        <v>3</v>
      </c>
      <c r="F63" s="1">
        <v>4</v>
      </c>
      <c r="G63" s="1">
        <v>5</v>
      </c>
    </row>
    <row r="64" spans="1:7" ht="20.100000000000001" customHeight="1" x14ac:dyDescent="0.15">
      <c r="A64" s="1" t="s">
        <v>488</v>
      </c>
      <c r="B64" s="31" t="s">
        <v>815</v>
      </c>
      <c r="C64" s="31"/>
      <c r="D64" s="31"/>
      <c r="E64" s="3">
        <v>14853.75</v>
      </c>
      <c r="F64" s="3">
        <v>100</v>
      </c>
      <c r="G64" s="3">
        <v>14853.75</v>
      </c>
    </row>
    <row r="65" spans="1:7" ht="20.100000000000001" customHeight="1" x14ac:dyDescent="0.15">
      <c r="A65" s="1" t="s">
        <v>489</v>
      </c>
      <c r="B65" s="31" t="s">
        <v>816</v>
      </c>
      <c r="C65" s="31"/>
      <c r="D65" s="31"/>
      <c r="E65" s="3">
        <v>75100</v>
      </c>
      <c r="F65" s="3">
        <v>100</v>
      </c>
      <c r="G65" s="3">
        <v>75100</v>
      </c>
    </row>
    <row r="66" spans="1:7" ht="20.100000000000001" customHeight="1" x14ac:dyDescent="0.15">
      <c r="A66" s="1" t="s">
        <v>492</v>
      </c>
      <c r="B66" s="31" t="s">
        <v>817</v>
      </c>
      <c r="C66" s="31"/>
      <c r="D66" s="31"/>
      <c r="E66" s="3">
        <v>19757.400000000001</v>
      </c>
      <c r="F66" s="3">
        <v>100</v>
      </c>
      <c r="G66" s="3">
        <v>19757.400000000001</v>
      </c>
    </row>
    <row r="67" spans="1:7" ht="20.100000000000001" customHeight="1" x14ac:dyDescent="0.15">
      <c r="A67" s="1" t="s">
        <v>494</v>
      </c>
      <c r="B67" s="31" t="s">
        <v>818</v>
      </c>
      <c r="C67" s="31"/>
      <c r="D67" s="31"/>
      <c r="E67" s="3">
        <v>775</v>
      </c>
      <c r="F67" s="3">
        <v>100</v>
      </c>
      <c r="G67" s="3">
        <v>775</v>
      </c>
    </row>
    <row r="68" spans="1:7" ht="20.100000000000001" customHeight="1" x14ac:dyDescent="0.15">
      <c r="A68" s="1" t="s">
        <v>495</v>
      </c>
      <c r="B68" s="31" t="s">
        <v>819</v>
      </c>
      <c r="C68" s="31"/>
      <c r="D68" s="31"/>
      <c r="E68" s="3">
        <v>11600</v>
      </c>
      <c r="F68" s="3">
        <v>100</v>
      </c>
      <c r="G68" s="3">
        <v>11600</v>
      </c>
    </row>
    <row r="69" spans="1:7" ht="24.95" customHeight="1" x14ac:dyDescent="0.15">
      <c r="A69" s="30" t="s">
        <v>602</v>
      </c>
      <c r="B69" s="30"/>
      <c r="C69" s="30"/>
      <c r="D69" s="30"/>
      <c r="E69" s="30"/>
      <c r="F69" s="30"/>
      <c r="G69" s="11">
        <f>SUM(G64:G68)</f>
        <v>122086.15</v>
      </c>
    </row>
    <row r="70" spans="1:7" ht="24.95" customHeight="1" x14ac:dyDescent="0.15"/>
    <row r="71" spans="1:7" ht="15" customHeight="1" x14ac:dyDescent="0.15"/>
    <row r="72" spans="1:7" ht="39.950000000000003" customHeight="1" x14ac:dyDescent="0.15">
      <c r="A72" s="27" t="s">
        <v>820</v>
      </c>
      <c r="B72" s="27"/>
      <c r="C72" s="27"/>
      <c r="D72" s="27"/>
      <c r="E72" s="27"/>
      <c r="F72" s="27"/>
      <c r="G72" s="27"/>
    </row>
    <row r="73" spans="1:7" ht="24.95" customHeight="1" x14ac:dyDescent="0.15"/>
    <row r="74" spans="1:7" ht="20.100000000000001" customHeight="1" x14ac:dyDescent="0.15">
      <c r="A74" s="28" t="s">
        <v>474</v>
      </c>
      <c r="B74" s="28"/>
      <c r="C74" s="29" t="s">
        <v>232</v>
      </c>
      <c r="D74" s="29"/>
      <c r="E74" s="29"/>
      <c r="F74" s="29"/>
      <c r="G74" s="29"/>
    </row>
    <row r="75" spans="1:7" ht="20.100000000000001" customHeight="1" x14ac:dyDescent="0.15">
      <c r="A75" s="28" t="s">
        <v>475</v>
      </c>
      <c r="B75" s="28"/>
      <c r="C75" s="29" t="s">
        <v>604</v>
      </c>
      <c r="D75" s="29"/>
      <c r="E75" s="29"/>
      <c r="F75" s="29"/>
      <c r="G75" s="29"/>
    </row>
    <row r="76" spans="1:7" ht="15" customHeight="1" x14ac:dyDescent="0.15"/>
    <row r="77" spans="1:7" ht="50.1" customHeight="1" x14ac:dyDescent="0.15">
      <c r="A77" s="16" t="s">
        <v>821</v>
      </c>
      <c r="B77" s="16"/>
      <c r="C77" s="16"/>
      <c r="D77" s="16"/>
      <c r="E77" s="16"/>
      <c r="F77" s="16"/>
      <c r="G77" s="16"/>
    </row>
    <row r="78" spans="1:7" ht="15" customHeight="1" x14ac:dyDescent="0.15"/>
    <row r="79" spans="1:7" ht="60" customHeight="1" x14ac:dyDescent="0.15">
      <c r="A79" s="1" t="s">
        <v>380</v>
      </c>
      <c r="B79" s="18" t="s">
        <v>634</v>
      </c>
      <c r="C79" s="18"/>
      <c r="D79" s="18"/>
      <c r="E79" s="1" t="s">
        <v>792</v>
      </c>
      <c r="F79" s="1" t="s">
        <v>793</v>
      </c>
      <c r="G79" s="1" t="s">
        <v>794</v>
      </c>
    </row>
    <row r="80" spans="1:7" ht="15" customHeight="1" x14ac:dyDescent="0.15">
      <c r="A80" s="1">
        <v>1</v>
      </c>
      <c r="B80" s="18">
        <v>2</v>
      </c>
      <c r="C80" s="18"/>
      <c r="D80" s="18"/>
      <c r="E80" s="1">
        <v>3</v>
      </c>
      <c r="F80" s="1">
        <v>4</v>
      </c>
      <c r="G80" s="1">
        <v>5</v>
      </c>
    </row>
    <row r="81" spans="1:7" ht="24.95" customHeight="1" x14ac:dyDescent="0.15">
      <c r="A81" s="1" t="s">
        <v>70</v>
      </c>
      <c r="B81" s="18" t="s">
        <v>70</v>
      </c>
      <c r="C81" s="18"/>
      <c r="D81" s="18"/>
      <c r="E81" s="1" t="s">
        <v>70</v>
      </c>
      <c r="F81" s="1" t="s">
        <v>70</v>
      </c>
      <c r="G81" s="1" t="s">
        <v>70</v>
      </c>
    </row>
    <row r="82" spans="1:7" ht="15" customHeight="1" x14ac:dyDescent="0.15"/>
    <row r="83" spans="1:7" ht="39.950000000000003" customHeight="1" x14ac:dyDescent="0.15">
      <c r="A83" s="27" t="s">
        <v>822</v>
      </c>
      <c r="B83" s="27"/>
      <c r="C83" s="27"/>
      <c r="D83" s="27"/>
      <c r="E83" s="27"/>
      <c r="F83" s="27"/>
      <c r="G83" s="27"/>
    </row>
    <row r="84" spans="1:7" ht="24.95" customHeight="1" x14ac:dyDescent="0.15"/>
    <row r="85" spans="1:7" ht="20.100000000000001" customHeight="1" x14ac:dyDescent="0.15">
      <c r="A85" s="28" t="s">
        <v>474</v>
      </c>
      <c r="B85" s="28"/>
      <c r="C85" s="29" t="s">
        <v>232</v>
      </c>
      <c r="D85" s="29"/>
      <c r="E85" s="29"/>
      <c r="F85" s="29"/>
      <c r="G85" s="29"/>
    </row>
    <row r="86" spans="1:7" ht="20.100000000000001" customHeight="1" x14ac:dyDescent="0.15">
      <c r="A86" s="28" t="s">
        <v>475</v>
      </c>
      <c r="B86" s="28"/>
      <c r="C86" s="29" t="s">
        <v>617</v>
      </c>
      <c r="D86" s="29"/>
      <c r="E86" s="29"/>
      <c r="F86" s="29"/>
      <c r="G86" s="29"/>
    </row>
    <row r="87" spans="1:7" ht="15" customHeight="1" x14ac:dyDescent="0.15"/>
    <row r="88" spans="1:7" ht="50.1" customHeight="1" x14ac:dyDescent="0.15">
      <c r="A88" s="16" t="s">
        <v>823</v>
      </c>
      <c r="B88" s="16"/>
      <c r="C88" s="16"/>
      <c r="D88" s="16"/>
      <c r="E88" s="16"/>
      <c r="F88" s="16"/>
      <c r="G88" s="16"/>
    </row>
    <row r="89" spans="1:7" ht="15" customHeight="1" x14ac:dyDescent="0.15"/>
    <row r="90" spans="1:7" ht="60" customHeight="1" x14ac:dyDescent="0.15">
      <c r="A90" s="1" t="s">
        <v>380</v>
      </c>
      <c r="B90" s="18" t="s">
        <v>634</v>
      </c>
      <c r="C90" s="18"/>
      <c r="D90" s="18"/>
      <c r="E90" s="1" t="s">
        <v>792</v>
      </c>
      <c r="F90" s="1" t="s">
        <v>793</v>
      </c>
      <c r="G90" s="1" t="s">
        <v>794</v>
      </c>
    </row>
    <row r="91" spans="1:7" ht="15" customHeight="1" x14ac:dyDescent="0.15">
      <c r="A91" s="1">
        <v>1</v>
      </c>
      <c r="B91" s="18">
        <v>2</v>
      </c>
      <c r="C91" s="18"/>
      <c r="D91" s="18"/>
      <c r="E91" s="1">
        <v>3</v>
      </c>
      <c r="F91" s="1">
        <v>4</v>
      </c>
      <c r="G91" s="1">
        <v>5</v>
      </c>
    </row>
    <row r="92" spans="1:7" ht="24.95" customHeight="1" x14ac:dyDescent="0.15">
      <c r="A92" s="1" t="s">
        <v>70</v>
      </c>
      <c r="B92" s="18" t="s">
        <v>70</v>
      </c>
      <c r="C92" s="18"/>
      <c r="D92" s="18"/>
      <c r="E92" s="1" t="s">
        <v>70</v>
      </c>
      <c r="F92" s="1" t="s">
        <v>70</v>
      </c>
      <c r="G92" s="1" t="s">
        <v>70</v>
      </c>
    </row>
    <row r="93" spans="1:7" ht="24.95" customHeight="1" x14ac:dyDescent="0.15"/>
    <row r="94" spans="1:7" ht="39.950000000000003" customHeight="1" x14ac:dyDescent="0.15">
      <c r="A94" s="27" t="s">
        <v>824</v>
      </c>
      <c r="B94" s="27"/>
      <c r="C94" s="27"/>
      <c r="D94" s="27"/>
      <c r="E94" s="27"/>
      <c r="F94" s="27"/>
      <c r="G94" s="27"/>
    </row>
    <row r="95" spans="1:7" ht="15" customHeight="1" x14ac:dyDescent="0.15"/>
    <row r="96" spans="1:7" ht="39.950000000000003" customHeight="1" x14ac:dyDescent="0.15">
      <c r="A96" s="27" t="s">
        <v>825</v>
      </c>
      <c r="B96" s="27"/>
      <c r="C96" s="27"/>
      <c r="D96" s="27"/>
      <c r="E96" s="27"/>
      <c r="F96" s="27"/>
      <c r="G96" s="27"/>
    </row>
    <row r="97" spans="1:7" ht="24.95" customHeight="1" x14ac:dyDescent="0.15"/>
    <row r="98" spans="1:7" ht="20.100000000000001" customHeight="1" x14ac:dyDescent="0.15">
      <c r="A98" s="28" t="s">
        <v>474</v>
      </c>
      <c r="B98" s="28"/>
      <c r="C98" s="29" t="s">
        <v>235</v>
      </c>
      <c r="D98" s="29"/>
      <c r="E98" s="29"/>
      <c r="F98" s="29"/>
      <c r="G98" s="29"/>
    </row>
    <row r="99" spans="1:7" ht="20.100000000000001" customHeight="1" x14ac:dyDescent="0.15">
      <c r="A99" s="28" t="s">
        <v>475</v>
      </c>
      <c r="B99" s="28"/>
      <c r="C99" s="29" t="s">
        <v>476</v>
      </c>
      <c r="D99" s="29"/>
      <c r="E99" s="29"/>
      <c r="F99" s="29"/>
      <c r="G99" s="29"/>
    </row>
    <row r="100" spans="1:7" ht="15" customHeight="1" x14ac:dyDescent="0.15"/>
    <row r="101" spans="1:7" ht="50.1" customHeight="1" x14ac:dyDescent="0.15">
      <c r="A101" s="16" t="s">
        <v>826</v>
      </c>
      <c r="B101" s="16"/>
      <c r="C101" s="16"/>
      <c r="D101" s="16"/>
      <c r="E101" s="16"/>
      <c r="F101" s="16"/>
      <c r="G101" s="16"/>
    </row>
    <row r="102" spans="1:7" ht="15" customHeight="1" x14ac:dyDescent="0.15"/>
    <row r="103" spans="1:7" ht="60" customHeight="1" x14ac:dyDescent="0.15">
      <c r="A103" s="1" t="s">
        <v>380</v>
      </c>
      <c r="B103" s="18" t="s">
        <v>634</v>
      </c>
      <c r="C103" s="18"/>
      <c r="D103" s="18"/>
      <c r="E103" s="1" t="s">
        <v>792</v>
      </c>
      <c r="F103" s="1" t="s">
        <v>793</v>
      </c>
      <c r="G103" s="1" t="s">
        <v>794</v>
      </c>
    </row>
    <row r="104" spans="1:7" ht="15" customHeight="1" x14ac:dyDescent="0.15">
      <c r="A104" s="1">
        <v>1</v>
      </c>
      <c r="B104" s="18">
        <v>2</v>
      </c>
      <c r="C104" s="18"/>
      <c r="D104" s="18"/>
      <c r="E104" s="1">
        <v>3</v>
      </c>
      <c r="F104" s="1">
        <v>4</v>
      </c>
      <c r="G104" s="1">
        <v>5</v>
      </c>
    </row>
    <row r="105" spans="1:7" ht="24.95" customHeight="1" x14ac:dyDescent="0.15">
      <c r="A105" s="1" t="s">
        <v>70</v>
      </c>
      <c r="B105" s="18" t="s">
        <v>70</v>
      </c>
      <c r="C105" s="18"/>
      <c r="D105" s="18"/>
      <c r="E105" s="1" t="s">
        <v>70</v>
      </c>
      <c r="F105" s="1" t="s">
        <v>70</v>
      </c>
      <c r="G105" s="1" t="s">
        <v>70</v>
      </c>
    </row>
    <row r="106" spans="1:7" ht="15" customHeight="1" x14ac:dyDescent="0.15"/>
    <row r="107" spans="1:7" ht="39.950000000000003" customHeight="1" x14ac:dyDescent="0.15">
      <c r="A107" s="27" t="s">
        <v>827</v>
      </c>
      <c r="B107" s="27"/>
      <c r="C107" s="27"/>
      <c r="D107" s="27"/>
      <c r="E107" s="27"/>
      <c r="F107" s="27"/>
      <c r="G107" s="27"/>
    </row>
    <row r="108" spans="1:7" ht="24.95" customHeight="1" x14ac:dyDescent="0.15"/>
    <row r="109" spans="1:7" ht="20.100000000000001" customHeight="1" x14ac:dyDescent="0.15">
      <c r="A109" s="28" t="s">
        <v>474</v>
      </c>
      <c r="B109" s="28"/>
      <c r="C109" s="29" t="s">
        <v>235</v>
      </c>
      <c r="D109" s="29"/>
      <c r="E109" s="29"/>
      <c r="F109" s="29"/>
      <c r="G109" s="29"/>
    </row>
    <row r="110" spans="1:7" ht="20.100000000000001" customHeight="1" x14ac:dyDescent="0.15">
      <c r="A110" s="28" t="s">
        <v>475</v>
      </c>
      <c r="B110" s="28"/>
      <c r="C110" s="29" t="s">
        <v>604</v>
      </c>
      <c r="D110" s="29"/>
      <c r="E110" s="29"/>
      <c r="F110" s="29"/>
      <c r="G110" s="29"/>
    </row>
    <row r="111" spans="1:7" ht="15" customHeight="1" x14ac:dyDescent="0.15"/>
    <row r="112" spans="1:7" ht="50.1" customHeight="1" x14ac:dyDescent="0.15">
      <c r="A112" s="16" t="s">
        <v>828</v>
      </c>
      <c r="B112" s="16"/>
      <c r="C112" s="16"/>
      <c r="D112" s="16"/>
      <c r="E112" s="16"/>
      <c r="F112" s="16"/>
      <c r="G112" s="16"/>
    </row>
    <row r="113" spans="1:7" ht="15" customHeight="1" x14ac:dyDescent="0.15"/>
    <row r="114" spans="1:7" ht="60" customHeight="1" x14ac:dyDescent="0.15">
      <c r="A114" s="1" t="s">
        <v>380</v>
      </c>
      <c r="B114" s="18" t="s">
        <v>634</v>
      </c>
      <c r="C114" s="18"/>
      <c r="D114" s="18"/>
      <c r="E114" s="1" t="s">
        <v>792</v>
      </c>
      <c r="F114" s="1" t="s">
        <v>793</v>
      </c>
      <c r="G114" s="1" t="s">
        <v>794</v>
      </c>
    </row>
    <row r="115" spans="1:7" ht="15" customHeight="1" x14ac:dyDescent="0.15">
      <c r="A115" s="1">
        <v>1</v>
      </c>
      <c r="B115" s="18">
        <v>2</v>
      </c>
      <c r="C115" s="18"/>
      <c r="D115" s="18"/>
      <c r="E115" s="1">
        <v>3</v>
      </c>
      <c r="F115" s="1">
        <v>4</v>
      </c>
      <c r="G115" s="1">
        <v>5</v>
      </c>
    </row>
    <row r="116" spans="1:7" ht="24.95" customHeight="1" x14ac:dyDescent="0.15">
      <c r="A116" s="1" t="s">
        <v>70</v>
      </c>
      <c r="B116" s="18" t="s">
        <v>70</v>
      </c>
      <c r="C116" s="18"/>
      <c r="D116" s="18"/>
      <c r="E116" s="1" t="s">
        <v>70</v>
      </c>
      <c r="F116" s="1" t="s">
        <v>70</v>
      </c>
      <c r="G116" s="1" t="s">
        <v>70</v>
      </c>
    </row>
    <row r="117" spans="1:7" ht="15" customHeight="1" x14ac:dyDescent="0.15"/>
    <row r="118" spans="1:7" ht="39.950000000000003" customHeight="1" x14ac:dyDescent="0.15">
      <c r="A118" s="27" t="s">
        <v>829</v>
      </c>
      <c r="B118" s="27"/>
      <c r="C118" s="27"/>
      <c r="D118" s="27"/>
      <c r="E118" s="27"/>
      <c r="F118" s="27"/>
      <c r="G118" s="27"/>
    </row>
    <row r="119" spans="1:7" ht="24.95" customHeight="1" x14ac:dyDescent="0.15"/>
    <row r="120" spans="1:7" ht="20.100000000000001" customHeight="1" x14ac:dyDescent="0.15">
      <c r="A120" s="28" t="s">
        <v>474</v>
      </c>
      <c r="B120" s="28"/>
      <c r="C120" s="29" t="s">
        <v>235</v>
      </c>
      <c r="D120" s="29"/>
      <c r="E120" s="29"/>
      <c r="F120" s="29"/>
      <c r="G120" s="29"/>
    </row>
    <row r="121" spans="1:7" ht="20.100000000000001" customHeight="1" x14ac:dyDescent="0.15">
      <c r="A121" s="28" t="s">
        <v>475</v>
      </c>
      <c r="B121" s="28"/>
      <c r="C121" s="29" t="s">
        <v>617</v>
      </c>
      <c r="D121" s="29"/>
      <c r="E121" s="29"/>
      <c r="F121" s="29"/>
      <c r="G121" s="29"/>
    </row>
    <row r="122" spans="1:7" ht="15" customHeight="1" x14ac:dyDescent="0.15"/>
    <row r="123" spans="1:7" ht="50.1" customHeight="1" x14ac:dyDescent="0.15">
      <c r="A123" s="16" t="s">
        <v>830</v>
      </c>
      <c r="B123" s="16"/>
      <c r="C123" s="16"/>
      <c r="D123" s="16"/>
      <c r="E123" s="16"/>
      <c r="F123" s="16"/>
      <c r="G123" s="16"/>
    </row>
    <row r="124" spans="1:7" ht="15" customHeight="1" x14ac:dyDescent="0.15"/>
    <row r="125" spans="1:7" ht="60" customHeight="1" x14ac:dyDescent="0.15">
      <c r="A125" s="1" t="s">
        <v>380</v>
      </c>
      <c r="B125" s="18" t="s">
        <v>634</v>
      </c>
      <c r="C125" s="18"/>
      <c r="D125" s="18"/>
      <c r="E125" s="1" t="s">
        <v>792</v>
      </c>
      <c r="F125" s="1" t="s">
        <v>793</v>
      </c>
      <c r="G125" s="1" t="s">
        <v>794</v>
      </c>
    </row>
    <row r="126" spans="1:7" ht="15" customHeight="1" x14ac:dyDescent="0.15">
      <c r="A126" s="1">
        <v>1</v>
      </c>
      <c r="B126" s="18">
        <v>2</v>
      </c>
      <c r="C126" s="18"/>
      <c r="D126" s="18"/>
      <c r="E126" s="1">
        <v>3</v>
      </c>
      <c r="F126" s="1">
        <v>4</v>
      </c>
      <c r="G126" s="1">
        <v>5</v>
      </c>
    </row>
    <row r="127" spans="1:7" ht="20.100000000000001" customHeight="1" x14ac:dyDescent="0.15">
      <c r="A127" s="1" t="s">
        <v>490</v>
      </c>
      <c r="B127" s="31" t="s">
        <v>831</v>
      </c>
      <c r="C127" s="31"/>
      <c r="D127" s="31"/>
      <c r="E127" s="3">
        <v>10000</v>
      </c>
      <c r="F127" s="3">
        <v>100</v>
      </c>
      <c r="G127" s="3">
        <v>10000</v>
      </c>
    </row>
    <row r="128" spans="1:7" ht="39.950000000000003" customHeight="1" x14ac:dyDescent="0.15">
      <c r="A128" s="1" t="s">
        <v>832</v>
      </c>
      <c r="B128" s="31" t="s">
        <v>833</v>
      </c>
      <c r="C128" s="31"/>
      <c r="D128" s="31"/>
      <c r="E128" s="3">
        <v>5000</v>
      </c>
      <c r="F128" s="3">
        <v>100</v>
      </c>
      <c r="G128" s="3">
        <v>5000</v>
      </c>
    </row>
    <row r="129" spans="1:7" ht="24.95" customHeight="1" x14ac:dyDescent="0.15">
      <c r="A129" s="30" t="s">
        <v>602</v>
      </c>
      <c r="B129" s="30"/>
      <c r="C129" s="30"/>
      <c r="D129" s="30"/>
      <c r="E129" s="30"/>
      <c r="F129" s="30"/>
      <c r="G129" s="11">
        <f>SUM(G127:G128)</f>
        <v>15000</v>
      </c>
    </row>
    <row r="130" spans="1:7" ht="24.95" customHeight="1" x14ac:dyDescent="0.15"/>
  </sheetData>
  <sheetProtection password="8C90" sheet="1" objects="1" scenarios="1"/>
  <mergeCells count="104">
    <mergeCell ref="A129:F129"/>
    <mergeCell ref="A123:G123"/>
    <mergeCell ref="B125:D125"/>
    <mergeCell ref="B126:D126"/>
    <mergeCell ref="B127:D127"/>
    <mergeCell ref="B128:D128"/>
    <mergeCell ref="B116:D116"/>
    <mergeCell ref="A118:G118"/>
    <mergeCell ref="A120:B120"/>
    <mergeCell ref="C120:G120"/>
    <mergeCell ref="A121:B121"/>
    <mergeCell ref="C121:G121"/>
    <mergeCell ref="A110:B110"/>
    <mergeCell ref="C110:G110"/>
    <mergeCell ref="A112:G112"/>
    <mergeCell ref="B114:D114"/>
    <mergeCell ref="B115:D115"/>
    <mergeCell ref="B103:D103"/>
    <mergeCell ref="B104:D104"/>
    <mergeCell ref="B105:D105"/>
    <mergeCell ref="A107:G107"/>
    <mergeCell ref="A109:B109"/>
    <mergeCell ref="C109:G109"/>
    <mergeCell ref="A98:B98"/>
    <mergeCell ref="C98:G98"/>
    <mergeCell ref="A99:B99"/>
    <mergeCell ref="C99:G99"/>
    <mergeCell ref="A101:G101"/>
    <mergeCell ref="B90:D90"/>
    <mergeCell ref="B91:D91"/>
    <mergeCell ref="B92:D92"/>
    <mergeCell ref="A94:G94"/>
    <mergeCell ref="A96:G96"/>
    <mergeCell ref="A85:B85"/>
    <mergeCell ref="C85:G85"/>
    <mergeCell ref="A86:B86"/>
    <mergeCell ref="C86:G86"/>
    <mergeCell ref="A88:G88"/>
    <mergeCell ref="A77:G77"/>
    <mergeCell ref="B79:D79"/>
    <mergeCell ref="B80:D80"/>
    <mergeCell ref="B81:D81"/>
    <mergeCell ref="A83:G83"/>
    <mergeCell ref="A69:F69"/>
    <mergeCell ref="A72:G72"/>
    <mergeCell ref="A74:B74"/>
    <mergeCell ref="C74:G74"/>
    <mergeCell ref="A75:B75"/>
    <mergeCell ref="C75:G75"/>
    <mergeCell ref="B64:D64"/>
    <mergeCell ref="B65:D65"/>
    <mergeCell ref="B66:D66"/>
    <mergeCell ref="B67:D67"/>
    <mergeCell ref="B68:D68"/>
    <mergeCell ref="A58:B58"/>
    <mergeCell ref="C58:G58"/>
    <mergeCell ref="A60:G60"/>
    <mergeCell ref="B62:D62"/>
    <mergeCell ref="B63:D63"/>
    <mergeCell ref="A50:F50"/>
    <mergeCell ref="A53:G53"/>
    <mergeCell ref="A55:G55"/>
    <mergeCell ref="A57:B57"/>
    <mergeCell ref="C57:G57"/>
    <mergeCell ref="A44:G44"/>
    <mergeCell ref="B46:D46"/>
    <mergeCell ref="B47:D47"/>
    <mergeCell ref="B48:D48"/>
    <mergeCell ref="B49:D49"/>
    <mergeCell ref="A39:G39"/>
    <mergeCell ref="A41:B41"/>
    <mergeCell ref="C41:G41"/>
    <mergeCell ref="A42:B42"/>
    <mergeCell ref="C42:G42"/>
    <mergeCell ref="B32:D32"/>
    <mergeCell ref="B33:D33"/>
    <mergeCell ref="B34:D34"/>
    <mergeCell ref="B35:D35"/>
    <mergeCell ref="A36:F36"/>
    <mergeCell ref="A26:B26"/>
    <mergeCell ref="C26:G26"/>
    <mergeCell ref="A28:G28"/>
    <mergeCell ref="B30:D30"/>
    <mergeCell ref="B31:D31"/>
    <mergeCell ref="B19:D19"/>
    <mergeCell ref="A20:F20"/>
    <mergeCell ref="A23:G23"/>
    <mergeCell ref="A25:B25"/>
    <mergeCell ref="C25:G25"/>
    <mergeCell ref="B14:D14"/>
    <mergeCell ref="B15:D15"/>
    <mergeCell ref="B16:D16"/>
    <mergeCell ref="B17:D17"/>
    <mergeCell ref="B18:D18"/>
    <mergeCell ref="A8:B8"/>
    <mergeCell ref="C8:G8"/>
    <mergeCell ref="A10:G10"/>
    <mergeCell ref="B12:D12"/>
    <mergeCell ref="B13:D13"/>
    <mergeCell ref="A1:G1"/>
    <mergeCell ref="A3:G3"/>
    <mergeCell ref="A5:G5"/>
    <mergeCell ref="A7:B7"/>
    <mergeCell ref="C7:G7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&amp;K00-00926214.O65.496580</oddHeader>
    <oddFooter>&amp;L&amp;L&amp;"Verdana,Полужирный"&amp;K000000&amp;L&amp;"Verdana,Полужирный"&amp;K00-014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65"/>
  <sheetViews>
    <sheetView workbookViewId="0"/>
  </sheetViews>
  <sheetFormatPr defaultRowHeight="10.5" x14ac:dyDescent="0.15"/>
  <cols>
    <col min="1" max="1" width="13.42578125" customWidth="1"/>
    <col min="2" max="2" width="57.28515625" customWidth="1"/>
    <col min="3" max="6" width="19.140625" customWidth="1"/>
  </cols>
  <sheetData>
    <row r="1" spans="1:6" ht="50.1" customHeight="1" x14ac:dyDescent="0.15">
      <c r="A1" s="27" t="s">
        <v>834</v>
      </c>
      <c r="B1" s="27"/>
      <c r="C1" s="27"/>
      <c r="D1" s="27"/>
      <c r="E1" s="27"/>
      <c r="F1" s="27"/>
    </row>
    <row r="2" spans="1:6" ht="20.100000000000001" customHeight="1" x14ac:dyDescent="0.15"/>
    <row r="3" spans="1:6" ht="50.1" customHeight="1" x14ac:dyDescent="0.15">
      <c r="A3" s="27" t="s">
        <v>835</v>
      </c>
      <c r="B3" s="27"/>
      <c r="C3" s="27"/>
      <c r="D3" s="27"/>
      <c r="E3" s="27"/>
      <c r="F3" s="27"/>
    </row>
    <row r="4" spans="1:6" ht="20.100000000000001" customHeight="1" x14ac:dyDescent="0.15"/>
    <row r="5" spans="1:6" ht="50.1" customHeight="1" x14ac:dyDescent="0.15">
      <c r="A5" s="27" t="s">
        <v>836</v>
      </c>
      <c r="B5" s="27"/>
      <c r="C5" s="27"/>
      <c r="D5" s="27"/>
      <c r="E5" s="27"/>
      <c r="F5" s="27"/>
    </row>
    <row r="6" spans="1:6" ht="15" customHeight="1" x14ac:dyDescent="0.15"/>
    <row r="7" spans="1:6" ht="50.1" customHeight="1" x14ac:dyDescent="0.15">
      <c r="A7" s="27" t="s">
        <v>837</v>
      </c>
      <c r="B7" s="27"/>
      <c r="C7" s="27"/>
      <c r="D7" s="27"/>
      <c r="E7" s="27"/>
      <c r="F7" s="27"/>
    </row>
    <row r="8" spans="1:6" ht="24.95" customHeight="1" x14ac:dyDescent="0.15"/>
    <row r="9" spans="1:6" ht="20.100000000000001" customHeight="1" x14ac:dyDescent="0.15">
      <c r="A9" s="28" t="s">
        <v>474</v>
      </c>
      <c r="B9" s="28"/>
      <c r="C9" s="29" t="s">
        <v>256</v>
      </c>
      <c r="D9" s="29"/>
      <c r="E9" s="29"/>
      <c r="F9" s="29"/>
    </row>
    <row r="10" spans="1:6" ht="20.100000000000001" customHeight="1" x14ac:dyDescent="0.15">
      <c r="A10" s="28" t="s">
        <v>475</v>
      </c>
      <c r="B10" s="28"/>
      <c r="C10" s="29" t="s">
        <v>476</v>
      </c>
      <c r="D10" s="29"/>
      <c r="E10" s="29"/>
      <c r="F10" s="29"/>
    </row>
    <row r="11" spans="1:6" ht="15" customHeight="1" x14ac:dyDescent="0.15"/>
    <row r="12" spans="1:6" ht="24.95" customHeight="1" x14ac:dyDescent="0.15">
      <c r="A12" s="16" t="s">
        <v>838</v>
      </c>
      <c r="B12" s="16"/>
      <c r="C12" s="16"/>
      <c r="D12" s="16"/>
      <c r="E12" s="16"/>
      <c r="F12" s="16"/>
    </row>
    <row r="13" spans="1:6" ht="15" customHeight="1" x14ac:dyDescent="0.15"/>
    <row r="14" spans="1:6" ht="50.1" customHeight="1" x14ac:dyDescent="0.15">
      <c r="A14" s="1" t="s">
        <v>380</v>
      </c>
      <c r="B14" s="1" t="s">
        <v>634</v>
      </c>
      <c r="C14" s="1" t="s">
        <v>839</v>
      </c>
      <c r="D14" s="1" t="s">
        <v>840</v>
      </c>
      <c r="E14" s="1" t="s">
        <v>841</v>
      </c>
      <c r="F14" s="1" t="s">
        <v>842</v>
      </c>
    </row>
    <row r="15" spans="1:6" ht="15" customHeight="1" x14ac:dyDescent="0.15">
      <c r="A15" s="1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</row>
    <row r="16" spans="1:6" ht="24.95" customHeight="1" x14ac:dyDescent="0.15">
      <c r="A16" s="1" t="s">
        <v>70</v>
      </c>
      <c r="B16" s="1" t="s">
        <v>70</v>
      </c>
      <c r="C16" s="1" t="s">
        <v>70</v>
      </c>
      <c r="D16" s="1" t="s">
        <v>70</v>
      </c>
      <c r="E16" s="1" t="s">
        <v>70</v>
      </c>
      <c r="F16" s="1" t="s">
        <v>70</v>
      </c>
    </row>
    <row r="17" spans="1:6" ht="15" customHeight="1" x14ac:dyDescent="0.15"/>
    <row r="18" spans="1:6" ht="50.1" customHeight="1" x14ac:dyDescent="0.15">
      <c r="A18" s="27" t="s">
        <v>843</v>
      </c>
      <c r="B18" s="27"/>
      <c r="C18" s="27"/>
      <c r="D18" s="27"/>
      <c r="E18" s="27"/>
      <c r="F18" s="27"/>
    </row>
    <row r="19" spans="1:6" ht="24.95" customHeight="1" x14ac:dyDescent="0.15"/>
    <row r="20" spans="1:6" ht="20.100000000000001" customHeight="1" x14ac:dyDescent="0.15">
      <c r="A20" s="28" t="s">
        <v>474</v>
      </c>
      <c r="B20" s="28"/>
      <c r="C20" s="29" t="s">
        <v>256</v>
      </c>
      <c r="D20" s="29"/>
      <c r="E20" s="29"/>
      <c r="F20" s="29"/>
    </row>
    <row r="21" spans="1:6" ht="20.100000000000001" customHeight="1" x14ac:dyDescent="0.15">
      <c r="A21" s="28" t="s">
        <v>475</v>
      </c>
      <c r="B21" s="28"/>
      <c r="C21" s="29" t="s">
        <v>604</v>
      </c>
      <c r="D21" s="29"/>
      <c r="E21" s="29"/>
      <c r="F21" s="29"/>
    </row>
    <row r="22" spans="1:6" ht="15" customHeight="1" x14ac:dyDescent="0.15"/>
    <row r="23" spans="1:6" ht="24.95" customHeight="1" x14ac:dyDescent="0.15">
      <c r="A23" s="16" t="s">
        <v>844</v>
      </c>
      <c r="B23" s="16"/>
      <c r="C23" s="16"/>
      <c r="D23" s="16"/>
      <c r="E23" s="16"/>
      <c r="F23" s="16"/>
    </row>
    <row r="24" spans="1:6" ht="15" customHeight="1" x14ac:dyDescent="0.15"/>
    <row r="25" spans="1:6" ht="50.1" customHeight="1" x14ac:dyDescent="0.15">
      <c r="A25" s="1" t="s">
        <v>380</v>
      </c>
      <c r="B25" s="1" t="s">
        <v>634</v>
      </c>
      <c r="C25" s="1" t="s">
        <v>839</v>
      </c>
      <c r="D25" s="1" t="s">
        <v>840</v>
      </c>
      <c r="E25" s="1" t="s">
        <v>841</v>
      </c>
      <c r="F25" s="1" t="s">
        <v>842</v>
      </c>
    </row>
    <row r="26" spans="1:6" ht="15" customHeight="1" x14ac:dyDescent="0.15">
      <c r="A26" s="1">
        <v>1</v>
      </c>
      <c r="B26" s="1">
        <v>2</v>
      </c>
      <c r="C26" s="1">
        <v>3</v>
      </c>
      <c r="D26" s="1">
        <v>4</v>
      </c>
      <c r="E26" s="1">
        <v>5</v>
      </c>
      <c r="F26" s="1">
        <v>6</v>
      </c>
    </row>
    <row r="27" spans="1:6" ht="24.95" customHeight="1" x14ac:dyDescent="0.15">
      <c r="A27" s="1" t="s">
        <v>70</v>
      </c>
      <c r="B27" s="1" t="s">
        <v>70</v>
      </c>
      <c r="C27" s="1" t="s">
        <v>70</v>
      </c>
      <c r="D27" s="1" t="s">
        <v>70</v>
      </c>
      <c r="E27" s="1" t="s">
        <v>70</v>
      </c>
      <c r="F27" s="1" t="s">
        <v>70</v>
      </c>
    </row>
    <row r="28" spans="1:6" ht="15" customHeight="1" x14ac:dyDescent="0.15"/>
    <row r="29" spans="1:6" ht="50.1" customHeight="1" x14ac:dyDescent="0.15">
      <c r="A29" s="27" t="s">
        <v>845</v>
      </c>
      <c r="B29" s="27"/>
      <c r="C29" s="27"/>
      <c r="D29" s="27"/>
      <c r="E29" s="27"/>
      <c r="F29" s="27"/>
    </row>
    <row r="30" spans="1:6" ht="24.95" customHeight="1" x14ac:dyDescent="0.15"/>
    <row r="31" spans="1:6" ht="20.100000000000001" customHeight="1" x14ac:dyDescent="0.15">
      <c r="A31" s="28" t="s">
        <v>474</v>
      </c>
      <c r="B31" s="28"/>
      <c r="C31" s="29" t="s">
        <v>256</v>
      </c>
      <c r="D31" s="29"/>
      <c r="E31" s="29"/>
      <c r="F31" s="29"/>
    </row>
    <row r="32" spans="1:6" ht="20.100000000000001" customHeight="1" x14ac:dyDescent="0.15">
      <c r="A32" s="28" t="s">
        <v>475</v>
      </c>
      <c r="B32" s="28"/>
      <c r="C32" s="29" t="s">
        <v>617</v>
      </c>
      <c r="D32" s="29"/>
      <c r="E32" s="29"/>
      <c r="F32" s="29"/>
    </row>
    <row r="33" spans="1:6" ht="15" customHeight="1" x14ac:dyDescent="0.15"/>
    <row r="34" spans="1:6" ht="24.95" customHeight="1" x14ac:dyDescent="0.15">
      <c r="A34" s="16" t="s">
        <v>846</v>
      </c>
      <c r="B34" s="16"/>
      <c r="C34" s="16"/>
      <c r="D34" s="16"/>
      <c r="E34" s="16"/>
      <c r="F34" s="16"/>
    </row>
    <row r="35" spans="1:6" ht="15" customHeight="1" x14ac:dyDescent="0.15"/>
    <row r="36" spans="1:6" ht="50.1" customHeight="1" x14ac:dyDescent="0.15">
      <c r="A36" s="1" t="s">
        <v>380</v>
      </c>
      <c r="B36" s="1" t="s">
        <v>634</v>
      </c>
      <c r="C36" s="1" t="s">
        <v>839</v>
      </c>
      <c r="D36" s="1" t="s">
        <v>840</v>
      </c>
      <c r="E36" s="1" t="s">
        <v>841</v>
      </c>
      <c r="F36" s="1" t="s">
        <v>842</v>
      </c>
    </row>
    <row r="37" spans="1:6" ht="15" customHeight="1" x14ac:dyDescent="0.15">
      <c r="A37" s="1">
        <v>1</v>
      </c>
      <c r="B37" s="1">
        <v>2</v>
      </c>
      <c r="C37" s="1">
        <v>3</v>
      </c>
      <c r="D37" s="1">
        <v>4</v>
      </c>
      <c r="E37" s="1">
        <v>5</v>
      </c>
      <c r="F37" s="1">
        <v>6</v>
      </c>
    </row>
    <row r="38" spans="1:6" ht="24.95" customHeight="1" x14ac:dyDescent="0.15">
      <c r="A38" s="1" t="s">
        <v>70</v>
      </c>
      <c r="B38" s="1" t="s">
        <v>70</v>
      </c>
      <c r="C38" s="1" t="s">
        <v>70</v>
      </c>
      <c r="D38" s="1" t="s">
        <v>70</v>
      </c>
      <c r="E38" s="1" t="s">
        <v>70</v>
      </c>
      <c r="F38" s="1" t="s">
        <v>70</v>
      </c>
    </row>
    <row r="39" spans="1:6" ht="20.100000000000001" customHeight="1" x14ac:dyDescent="0.15"/>
    <row r="40" spans="1:6" ht="50.1" customHeight="1" x14ac:dyDescent="0.15">
      <c r="A40" s="27" t="s">
        <v>847</v>
      </c>
      <c r="B40" s="27"/>
      <c r="C40" s="27"/>
      <c r="D40" s="27"/>
      <c r="E40" s="27"/>
      <c r="F40" s="27"/>
    </row>
    <row r="41" spans="1:6" ht="20.100000000000001" customHeight="1" x14ac:dyDescent="0.15"/>
    <row r="42" spans="1:6" ht="50.1" customHeight="1" x14ac:dyDescent="0.15">
      <c r="A42" s="27" t="s">
        <v>848</v>
      </c>
      <c r="B42" s="27"/>
      <c r="C42" s="27"/>
      <c r="D42" s="27"/>
      <c r="E42" s="27"/>
      <c r="F42" s="27"/>
    </row>
    <row r="43" spans="1:6" ht="15" customHeight="1" x14ac:dyDescent="0.15"/>
    <row r="44" spans="1:6" ht="50.1" customHeight="1" x14ac:dyDescent="0.15">
      <c r="A44" s="27" t="s">
        <v>849</v>
      </c>
      <c r="B44" s="27"/>
      <c r="C44" s="27"/>
      <c r="D44" s="27"/>
      <c r="E44" s="27"/>
      <c r="F44" s="27"/>
    </row>
    <row r="45" spans="1:6" ht="24.95" customHeight="1" x14ac:dyDescent="0.15"/>
    <row r="46" spans="1:6" ht="20.100000000000001" customHeight="1" x14ac:dyDescent="0.15">
      <c r="A46" s="28" t="s">
        <v>474</v>
      </c>
      <c r="B46" s="28"/>
      <c r="C46" s="29" t="s">
        <v>299</v>
      </c>
      <c r="D46" s="29"/>
      <c r="E46" s="29"/>
      <c r="F46" s="29"/>
    </row>
    <row r="47" spans="1:6" ht="20.100000000000001" customHeight="1" x14ac:dyDescent="0.15">
      <c r="A47" s="28" t="s">
        <v>475</v>
      </c>
      <c r="B47" s="28"/>
      <c r="C47" s="29" t="s">
        <v>476</v>
      </c>
      <c r="D47" s="29"/>
      <c r="E47" s="29"/>
      <c r="F47" s="29"/>
    </row>
    <row r="48" spans="1:6" ht="15" customHeight="1" x14ac:dyDescent="0.15"/>
    <row r="49" spans="1:6" ht="24.95" customHeight="1" x14ac:dyDescent="0.15">
      <c r="A49" s="16" t="s">
        <v>850</v>
      </c>
      <c r="B49" s="16"/>
      <c r="C49" s="16"/>
      <c r="D49" s="16"/>
      <c r="E49" s="16"/>
      <c r="F49" s="16"/>
    </row>
    <row r="50" spans="1:6" ht="15" customHeight="1" x14ac:dyDescent="0.15"/>
    <row r="51" spans="1:6" ht="50.1" customHeight="1" x14ac:dyDescent="0.15">
      <c r="A51" s="1" t="s">
        <v>380</v>
      </c>
      <c r="B51" s="1" t="s">
        <v>634</v>
      </c>
      <c r="C51" s="1" t="s">
        <v>839</v>
      </c>
      <c r="D51" s="1" t="s">
        <v>840</v>
      </c>
      <c r="E51" s="1" t="s">
        <v>841</v>
      </c>
      <c r="F51" s="1" t="s">
        <v>842</v>
      </c>
    </row>
    <row r="52" spans="1:6" ht="15" customHeight="1" x14ac:dyDescent="0.15">
      <c r="A52" s="1">
        <v>1</v>
      </c>
      <c r="B52" s="1">
        <v>2</v>
      </c>
      <c r="C52" s="1">
        <v>3</v>
      </c>
      <c r="D52" s="1">
        <v>4</v>
      </c>
      <c r="E52" s="1">
        <v>5</v>
      </c>
      <c r="F52" s="1">
        <v>6</v>
      </c>
    </row>
    <row r="53" spans="1:6" ht="24.95" customHeight="1" x14ac:dyDescent="0.15">
      <c r="A53" s="1" t="s">
        <v>70</v>
      </c>
      <c r="B53" s="1" t="s">
        <v>70</v>
      </c>
      <c r="C53" s="1" t="s">
        <v>70</v>
      </c>
      <c r="D53" s="1" t="s">
        <v>70</v>
      </c>
      <c r="E53" s="1" t="s">
        <v>70</v>
      </c>
      <c r="F53" s="1" t="s">
        <v>70</v>
      </c>
    </row>
    <row r="54" spans="1:6" ht="15" customHeight="1" x14ac:dyDescent="0.15"/>
    <row r="55" spans="1:6" ht="50.1" customHeight="1" x14ac:dyDescent="0.15">
      <c r="A55" s="27" t="s">
        <v>851</v>
      </c>
      <c r="B55" s="27"/>
      <c r="C55" s="27"/>
      <c r="D55" s="27"/>
      <c r="E55" s="27"/>
      <c r="F55" s="27"/>
    </row>
    <row r="56" spans="1:6" ht="24.95" customHeight="1" x14ac:dyDescent="0.15"/>
    <row r="57" spans="1:6" ht="20.100000000000001" customHeight="1" x14ac:dyDescent="0.15">
      <c r="A57" s="28" t="s">
        <v>474</v>
      </c>
      <c r="B57" s="28"/>
      <c r="C57" s="29" t="s">
        <v>299</v>
      </c>
      <c r="D57" s="29"/>
      <c r="E57" s="29"/>
      <c r="F57" s="29"/>
    </row>
    <row r="58" spans="1:6" ht="20.100000000000001" customHeight="1" x14ac:dyDescent="0.15">
      <c r="A58" s="28" t="s">
        <v>475</v>
      </c>
      <c r="B58" s="28"/>
      <c r="C58" s="29" t="s">
        <v>604</v>
      </c>
      <c r="D58" s="29"/>
      <c r="E58" s="29"/>
      <c r="F58" s="29"/>
    </row>
    <row r="59" spans="1:6" ht="15" customHeight="1" x14ac:dyDescent="0.15"/>
    <row r="60" spans="1:6" ht="24.95" customHeight="1" x14ac:dyDescent="0.15">
      <c r="A60" s="16" t="s">
        <v>852</v>
      </c>
      <c r="B60" s="16"/>
      <c r="C60" s="16"/>
      <c r="D60" s="16"/>
      <c r="E60" s="16"/>
      <c r="F60" s="16"/>
    </row>
    <row r="61" spans="1:6" ht="15" customHeight="1" x14ac:dyDescent="0.15"/>
    <row r="62" spans="1:6" ht="50.1" customHeight="1" x14ac:dyDescent="0.15">
      <c r="A62" s="1" t="s">
        <v>380</v>
      </c>
      <c r="B62" s="1" t="s">
        <v>634</v>
      </c>
      <c r="C62" s="1" t="s">
        <v>839</v>
      </c>
      <c r="D62" s="1" t="s">
        <v>840</v>
      </c>
      <c r="E62" s="1" t="s">
        <v>841</v>
      </c>
      <c r="F62" s="1" t="s">
        <v>842</v>
      </c>
    </row>
    <row r="63" spans="1:6" ht="15" customHeight="1" x14ac:dyDescent="0.15">
      <c r="A63" s="1">
        <v>1</v>
      </c>
      <c r="B63" s="1">
        <v>2</v>
      </c>
      <c r="C63" s="1">
        <v>3</v>
      </c>
      <c r="D63" s="1">
        <v>4</v>
      </c>
      <c r="E63" s="1">
        <v>5</v>
      </c>
      <c r="F63" s="1">
        <v>6</v>
      </c>
    </row>
    <row r="64" spans="1:6" ht="24.95" customHeight="1" x14ac:dyDescent="0.15">
      <c r="A64" s="1" t="s">
        <v>70</v>
      </c>
      <c r="B64" s="1" t="s">
        <v>70</v>
      </c>
      <c r="C64" s="1" t="s">
        <v>70</v>
      </c>
      <c r="D64" s="1" t="s">
        <v>70</v>
      </c>
      <c r="E64" s="1" t="s">
        <v>70</v>
      </c>
      <c r="F64" s="1" t="s">
        <v>70</v>
      </c>
    </row>
    <row r="65" spans="1:6" ht="15" customHeight="1" x14ac:dyDescent="0.15"/>
    <row r="66" spans="1:6" ht="50.1" customHeight="1" x14ac:dyDescent="0.15">
      <c r="A66" s="27" t="s">
        <v>853</v>
      </c>
      <c r="B66" s="27"/>
      <c r="C66" s="27"/>
      <c r="D66" s="27"/>
      <c r="E66" s="27"/>
      <c r="F66" s="27"/>
    </row>
    <row r="67" spans="1:6" ht="24.95" customHeight="1" x14ac:dyDescent="0.15"/>
    <row r="68" spans="1:6" ht="20.100000000000001" customHeight="1" x14ac:dyDescent="0.15">
      <c r="A68" s="28" t="s">
        <v>474</v>
      </c>
      <c r="B68" s="28"/>
      <c r="C68" s="29" t="s">
        <v>299</v>
      </c>
      <c r="D68" s="29"/>
      <c r="E68" s="29"/>
      <c r="F68" s="29"/>
    </row>
    <row r="69" spans="1:6" ht="20.100000000000001" customHeight="1" x14ac:dyDescent="0.15">
      <c r="A69" s="28" t="s">
        <v>475</v>
      </c>
      <c r="B69" s="28"/>
      <c r="C69" s="29" t="s">
        <v>617</v>
      </c>
      <c r="D69" s="29"/>
      <c r="E69" s="29"/>
      <c r="F69" s="29"/>
    </row>
    <row r="70" spans="1:6" ht="15" customHeight="1" x14ac:dyDescent="0.15"/>
    <row r="71" spans="1:6" ht="24.95" customHeight="1" x14ac:dyDescent="0.15">
      <c r="A71" s="16" t="s">
        <v>854</v>
      </c>
      <c r="B71" s="16"/>
      <c r="C71" s="16"/>
      <c r="D71" s="16"/>
      <c r="E71" s="16"/>
      <c r="F71" s="16"/>
    </row>
    <row r="72" spans="1:6" ht="15" customHeight="1" x14ac:dyDescent="0.15"/>
    <row r="73" spans="1:6" ht="50.1" customHeight="1" x14ac:dyDescent="0.15">
      <c r="A73" s="1" t="s">
        <v>380</v>
      </c>
      <c r="B73" s="1" t="s">
        <v>634</v>
      </c>
      <c r="C73" s="1" t="s">
        <v>839</v>
      </c>
      <c r="D73" s="1" t="s">
        <v>840</v>
      </c>
      <c r="E73" s="1" t="s">
        <v>841</v>
      </c>
      <c r="F73" s="1" t="s">
        <v>842</v>
      </c>
    </row>
    <row r="74" spans="1:6" ht="15" customHeight="1" x14ac:dyDescent="0.15">
      <c r="A74" s="1">
        <v>1</v>
      </c>
      <c r="B74" s="1">
        <v>2</v>
      </c>
      <c r="C74" s="1">
        <v>3</v>
      </c>
      <c r="D74" s="1">
        <v>4</v>
      </c>
      <c r="E74" s="1">
        <v>5</v>
      </c>
      <c r="F74" s="1">
        <v>6</v>
      </c>
    </row>
    <row r="75" spans="1:6" ht="24.95" customHeight="1" x14ac:dyDescent="0.15">
      <c r="A75" s="1" t="s">
        <v>70</v>
      </c>
      <c r="B75" s="1" t="s">
        <v>70</v>
      </c>
      <c r="C75" s="1" t="s">
        <v>70</v>
      </c>
      <c r="D75" s="1" t="s">
        <v>70</v>
      </c>
      <c r="E75" s="1" t="s">
        <v>70</v>
      </c>
      <c r="F75" s="1" t="s">
        <v>70</v>
      </c>
    </row>
    <row r="76" spans="1:6" ht="20.100000000000001" customHeight="1" x14ac:dyDescent="0.15"/>
    <row r="77" spans="1:6" ht="50.1" customHeight="1" x14ac:dyDescent="0.15">
      <c r="A77" s="27" t="s">
        <v>855</v>
      </c>
      <c r="B77" s="27"/>
      <c r="C77" s="27"/>
      <c r="D77" s="27"/>
      <c r="E77" s="27"/>
      <c r="F77" s="27"/>
    </row>
    <row r="78" spans="1:6" ht="15" customHeight="1" x14ac:dyDescent="0.15"/>
    <row r="79" spans="1:6" ht="50.1" customHeight="1" x14ac:dyDescent="0.15">
      <c r="A79" s="27" t="s">
        <v>856</v>
      </c>
      <c r="B79" s="27"/>
      <c r="C79" s="27"/>
      <c r="D79" s="27"/>
      <c r="E79" s="27"/>
      <c r="F79" s="27"/>
    </row>
    <row r="80" spans="1:6" ht="24.95" customHeight="1" x14ac:dyDescent="0.15"/>
    <row r="81" spans="1:6" ht="20.100000000000001" customHeight="1" x14ac:dyDescent="0.15">
      <c r="A81" s="28" t="s">
        <v>474</v>
      </c>
      <c r="B81" s="28"/>
      <c r="C81" s="29" t="s">
        <v>299</v>
      </c>
      <c r="D81" s="29"/>
      <c r="E81" s="29"/>
      <c r="F81" s="29"/>
    </row>
    <row r="82" spans="1:6" ht="20.100000000000001" customHeight="1" x14ac:dyDescent="0.15">
      <c r="A82" s="28" t="s">
        <v>475</v>
      </c>
      <c r="B82" s="28"/>
      <c r="C82" s="29" t="s">
        <v>476</v>
      </c>
      <c r="D82" s="29"/>
      <c r="E82" s="29"/>
      <c r="F82" s="29"/>
    </row>
    <row r="83" spans="1:6" ht="15" customHeight="1" x14ac:dyDescent="0.15"/>
    <row r="84" spans="1:6" ht="24.95" customHeight="1" x14ac:dyDescent="0.15">
      <c r="A84" s="16" t="s">
        <v>857</v>
      </c>
      <c r="B84" s="16"/>
      <c r="C84" s="16"/>
      <c r="D84" s="16"/>
      <c r="E84" s="16"/>
      <c r="F84" s="16"/>
    </row>
    <row r="85" spans="1:6" ht="15" customHeight="1" x14ac:dyDescent="0.15"/>
    <row r="86" spans="1:6" ht="50.1" customHeight="1" x14ac:dyDescent="0.15">
      <c r="A86" s="1" t="s">
        <v>380</v>
      </c>
      <c r="B86" s="1" t="s">
        <v>634</v>
      </c>
      <c r="C86" s="1" t="s">
        <v>839</v>
      </c>
      <c r="D86" s="1" t="s">
        <v>840</v>
      </c>
      <c r="E86" s="1" t="s">
        <v>841</v>
      </c>
      <c r="F86" s="1" t="s">
        <v>842</v>
      </c>
    </row>
    <row r="87" spans="1:6" ht="15" customHeight="1" x14ac:dyDescent="0.15">
      <c r="A87" s="1">
        <v>1</v>
      </c>
      <c r="B87" s="1">
        <v>2</v>
      </c>
      <c r="C87" s="1">
        <v>3</v>
      </c>
      <c r="D87" s="1">
        <v>4</v>
      </c>
      <c r="E87" s="1">
        <v>5</v>
      </c>
      <c r="F87" s="1">
        <v>6</v>
      </c>
    </row>
    <row r="88" spans="1:6" ht="24.95" customHeight="1" x14ac:dyDescent="0.15">
      <c r="A88" s="1" t="s">
        <v>70</v>
      </c>
      <c r="B88" s="1" t="s">
        <v>70</v>
      </c>
      <c r="C88" s="1" t="s">
        <v>70</v>
      </c>
      <c r="D88" s="1" t="s">
        <v>70</v>
      </c>
      <c r="E88" s="1" t="s">
        <v>70</v>
      </c>
      <c r="F88" s="1" t="s">
        <v>70</v>
      </c>
    </row>
    <row r="89" spans="1:6" ht="15" customHeight="1" x14ac:dyDescent="0.15"/>
    <row r="90" spans="1:6" ht="50.1" customHeight="1" x14ac:dyDescent="0.15">
      <c r="A90" s="27" t="s">
        <v>858</v>
      </c>
      <c r="B90" s="27"/>
      <c r="C90" s="27"/>
      <c r="D90" s="27"/>
      <c r="E90" s="27"/>
      <c r="F90" s="27"/>
    </row>
    <row r="91" spans="1:6" ht="24.95" customHeight="1" x14ac:dyDescent="0.15"/>
    <row r="92" spans="1:6" ht="20.100000000000001" customHeight="1" x14ac:dyDescent="0.15">
      <c r="A92" s="28" t="s">
        <v>474</v>
      </c>
      <c r="B92" s="28"/>
      <c r="C92" s="29" t="s">
        <v>299</v>
      </c>
      <c r="D92" s="29"/>
      <c r="E92" s="29"/>
      <c r="F92" s="29"/>
    </row>
    <row r="93" spans="1:6" ht="20.100000000000001" customHeight="1" x14ac:dyDescent="0.15">
      <c r="A93" s="28" t="s">
        <v>475</v>
      </c>
      <c r="B93" s="28"/>
      <c r="C93" s="29" t="s">
        <v>604</v>
      </c>
      <c r="D93" s="29"/>
      <c r="E93" s="29"/>
      <c r="F93" s="29"/>
    </row>
    <row r="94" spans="1:6" ht="15" customHeight="1" x14ac:dyDescent="0.15"/>
    <row r="95" spans="1:6" ht="24.95" customHeight="1" x14ac:dyDescent="0.15">
      <c r="A95" s="16" t="s">
        <v>859</v>
      </c>
      <c r="B95" s="16"/>
      <c r="C95" s="16"/>
      <c r="D95" s="16"/>
      <c r="E95" s="16"/>
      <c r="F95" s="16"/>
    </row>
    <row r="96" spans="1:6" ht="15" customHeight="1" x14ac:dyDescent="0.15"/>
    <row r="97" spans="1:6" ht="50.1" customHeight="1" x14ac:dyDescent="0.15">
      <c r="A97" s="1" t="s">
        <v>380</v>
      </c>
      <c r="B97" s="1" t="s">
        <v>634</v>
      </c>
      <c r="C97" s="1" t="s">
        <v>839</v>
      </c>
      <c r="D97" s="1" t="s">
        <v>840</v>
      </c>
      <c r="E97" s="1" t="s">
        <v>841</v>
      </c>
      <c r="F97" s="1" t="s">
        <v>842</v>
      </c>
    </row>
    <row r="98" spans="1:6" ht="15" customHeight="1" x14ac:dyDescent="0.15">
      <c r="A98" s="1">
        <v>1</v>
      </c>
      <c r="B98" s="1">
        <v>2</v>
      </c>
      <c r="C98" s="1">
        <v>3</v>
      </c>
      <c r="D98" s="1">
        <v>4</v>
      </c>
      <c r="E98" s="1">
        <v>5</v>
      </c>
      <c r="F98" s="1">
        <v>6</v>
      </c>
    </row>
    <row r="99" spans="1:6" ht="24.95" customHeight="1" x14ac:dyDescent="0.15">
      <c r="A99" s="1" t="s">
        <v>70</v>
      </c>
      <c r="B99" s="1" t="s">
        <v>70</v>
      </c>
      <c r="C99" s="1" t="s">
        <v>70</v>
      </c>
      <c r="D99" s="1" t="s">
        <v>70</v>
      </c>
      <c r="E99" s="1" t="s">
        <v>70</v>
      </c>
      <c r="F99" s="1" t="s">
        <v>70</v>
      </c>
    </row>
    <row r="100" spans="1:6" ht="15" customHeight="1" x14ac:dyDescent="0.15"/>
    <row r="101" spans="1:6" ht="50.1" customHeight="1" x14ac:dyDescent="0.15">
      <c r="A101" s="27" t="s">
        <v>860</v>
      </c>
      <c r="B101" s="27"/>
      <c r="C101" s="27"/>
      <c r="D101" s="27"/>
      <c r="E101" s="27"/>
      <c r="F101" s="27"/>
    </row>
    <row r="102" spans="1:6" ht="24.95" customHeight="1" x14ac:dyDescent="0.15"/>
    <row r="103" spans="1:6" ht="20.100000000000001" customHeight="1" x14ac:dyDescent="0.15">
      <c r="A103" s="28" t="s">
        <v>474</v>
      </c>
      <c r="B103" s="28"/>
      <c r="C103" s="29" t="s">
        <v>299</v>
      </c>
      <c r="D103" s="29"/>
      <c r="E103" s="29"/>
      <c r="F103" s="29"/>
    </row>
    <row r="104" spans="1:6" ht="20.100000000000001" customHeight="1" x14ac:dyDescent="0.15">
      <c r="A104" s="28" t="s">
        <v>475</v>
      </c>
      <c r="B104" s="28"/>
      <c r="C104" s="29" t="s">
        <v>617</v>
      </c>
      <c r="D104" s="29"/>
      <c r="E104" s="29"/>
      <c r="F104" s="29"/>
    </row>
    <row r="105" spans="1:6" ht="15" customHeight="1" x14ac:dyDescent="0.15"/>
    <row r="106" spans="1:6" ht="24.95" customHeight="1" x14ac:dyDescent="0.15">
      <c r="A106" s="16" t="s">
        <v>861</v>
      </c>
      <c r="B106" s="16"/>
      <c r="C106" s="16"/>
      <c r="D106" s="16"/>
      <c r="E106" s="16"/>
      <c r="F106" s="16"/>
    </row>
    <row r="107" spans="1:6" ht="15" customHeight="1" x14ac:dyDescent="0.15"/>
    <row r="108" spans="1:6" ht="50.1" customHeight="1" x14ac:dyDescent="0.15">
      <c r="A108" s="1" t="s">
        <v>380</v>
      </c>
      <c r="B108" s="1" t="s">
        <v>634</v>
      </c>
      <c r="C108" s="1" t="s">
        <v>839</v>
      </c>
      <c r="D108" s="1" t="s">
        <v>840</v>
      </c>
      <c r="E108" s="1" t="s">
        <v>841</v>
      </c>
      <c r="F108" s="1" t="s">
        <v>842</v>
      </c>
    </row>
    <row r="109" spans="1:6" ht="15" customHeight="1" x14ac:dyDescent="0.15">
      <c r="A109" s="1">
        <v>1</v>
      </c>
      <c r="B109" s="1">
        <v>2</v>
      </c>
      <c r="C109" s="1">
        <v>3</v>
      </c>
      <c r="D109" s="1">
        <v>4</v>
      </c>
      <c r="E109" s="1">
        <v>5</v>
      </c>
      <c r="F109" s="1">
        <v>6</v>
      </c>
    </row>
    <row r="110" spans="1:6" ht="24.95" customHeight="1" x14ac:dyDescent="0.15">
      <c r="A110" s="1" t="s">
        <v>70</v>
      </c>
      <c r="B110" s="1" t="s">
        <v>70</v>
      </c>
      <c r="C110" s="1" t="s">
        <v>70</v>
      </c>
      <c r="D110" s="1" t="s">
        <v>70</v>
      </c>
      <c r="E110" s="1" t="s">
        <v>70</v>
      </c>
      <c r="F110" s="1" t="s">
        <v>70</v>
      </c>
    </row>
    <row r="111" spans="1:6" ht="20.100000000000001" customHeight="1" x14ac:dyDescent="0.15"/>
    <row r="112" spans="1:6" ht="50.1" customHeight="1" x14ac:dyDescent="0.15">
      <c r="A112" s="27" t="s">
        <v>862</v>
      </c>
      <c r="B112" s="27"/>
      <c r="C112" s="27"/>
      <c r="D112" s="27"/>
      <c r="E112" s="27"/>
      <c r="F112" s="27"/>
    </row>
    <row r="113" spans="1:6" ht="15" customHeight="1" x14ac:dyDescent="0.15"/>
    <row r="114" spans="1:6" ht="50.1" customHeight="1" x14ac:dyDescent="0.15">
      <c r="A114" s="27" t="s">
        <v>863</v>
      </c>
      <c r="B114" s="27"/>
      <c r="C114" s="27"/>
      <c r="D114" s="27"/>
      <c r="E114" s="27"/>
      <c r="F114" s="27"/>
    </row>
    <row r="115" spans="1:6" ht="24.95" customHeight="1" x14ac:dyDescent="0.15"/>
    <row r="116" spans="1:6" ht="20.100000000000001" customHeight="1" x14ac:dyDescent="0.15">
      <c r="A116" s="28" t="s">
        <v>474</v>
      </c>
      <c r="B116" s="28"/>
      <c r="C116" s="29" t="s">
        <v>299</v>
      </c>
      <c r="D116" s="29"/>
      <c r="E116" s="29"/>
      <c r="F116" s="29"/>
    </row>
    <row r="117" spans="1:6" ht="20.100000000000001" customHeight="1" x14ac:dyDescent="0.15">
      <c r="A117" s="28" t="s">
        <v>475</v>
      </c>
      <c r="B117" s="28"/>
      <c r="C117" s="29" t="s">
        <v>476</v>
      </c>
      <c r="D117" s="29"/>
      <c r="E117" s="29"/>
      <c r="F117" s="29"/>
    </row>
    <row r="118" spans="1:6" ht="15" customHeight="1" x14ac:dyDescent="0.15"/>
    <row r="119" spans="1:6" ht="24.95" customHeight="1" x14ac:dyDescent="0.15">
      <c r="A119" s="16" t="s">
        <v>864</v>
      </c>
      <c r="B119" s="16"/>
      <c r="C119" s="16"/>
      <c r="D119" s="16"/>
      <c r="E119" s="16"/>
      <c r="F119" s="16"/>
    </row>
    <row r="120" spans="1:6" ht="15" customHeight="1" x14ac:dyDescent="0.15"/>
    <row r="121" spans="1:6" ht="50.1" customHeight="1" x14ac:dyDescent="0.15">
      <c r="A121" s="1" t="s">
        <v>380</v>
      </c>
      <c r="B121" s="1" t="s">
        <v>634</v>
      </c>
      <c r="C121" s="1" t="s">
        <v>839</v>
      </c>
      <c r="D121" s="1" t="s">
        <v>840</v>
      </c>
      <c r="E121" s="1" t="s">
        <v>841</v>
      </c>
      <c r="F121" s="1" t="s">
        <v>842</v>
      </c>
    </row>
    <row r="122" spans="1:6" ht="15" customHeight="1" x14ac:dyDescent="0.15">
      <c r="A122" s="1">
        <v>1</v>
      </c>
      <c r="B122" s="1">
        <v>2</v>
      </c>
      <c r="C122" s="1">
        <v>3</v>
      </c>
      <c r="D122" s="1">
        <v>4</v>
      </c>
      <c r="E122" s="1">
        <v>5</v>
      </c>
      <c r="F122" s="1">
        <v>6</v>
      </c>
    </row>
    <row r="123" spans="1:6" ht="24.95" customHeight="1" x14ac:dyDescent="0.15">
      <c r="A123" s="1" t="s">
        <v>70</v>
      </c>
      <c r="B123" s="1" t="s">
        <v>70</v>
      </c>
      <c r="C123" s="1" t="s">
        <v>70</v>
      </c>
      <c r="D123" s="1" t="s">
        <v>70</v>
      </c>
      <c r="E123" s="1" t="s">
        <v>70</v>
      </c>
      <c r="F123" s="1" t="s">
        <v>70</v>
      </c>
    </row>
    <row r="124" spans="1:6" ht="15" customHeight="1" x14ac:dyDescent="0.15"/>
    <row r="125" spans="1:6" ht="50.1" customHeight="1" x14ac:dyDescent="0.15">
      <c r="A125" s="27" t="s">
        <v>865</v>
      </c>
      <c r="B125" s="27"/>
      <c r="C125" s="27"/>
      <c r="D125" s="27"/>
      <c r="E125" s="27"/>
      <c r="F125" s="27"/>
    </row>
    <row r="126" spans="1:6" ht="24.95" customHeight="1" x14ac:dyDescent="0.15"/>
    <row r="127" spans="1:6" ht="20.100000000000001" customHeight="1" x14ac:dyDescent="0.15">
      <c r="A127" s="28" t="s">
        <v>474</v>
      </c>
      <c r="B127" s="28"/>
      <c r="C127" s="29" t="s">
        <v>299</v>
      </c>
      <c r="D127" s="29"/>
      <c r="E127" s="29"/>
      <c r="F127" s="29"/>
    </row>
    <row r="128" spans="1:6" ht="20.100000000000001" customHeight="1" x14ac:dyDescent="0.15">
      <c r="A128" s="28" t="s">
        <v>475</v>
      </c>
      <c r="B128" s="28"/>
      <c r="C128" s="29" t="s">
        <v>604</v>
      </c>
      <c r="D128" s="29"/>
      <c r="E128" s="29"/>
      <c r="F128" s="29"/>
    </row>
    <row r="129" spans="1:6" ht="15" customHeight="1" x14ac:dyDescent="0.15"/>
    <row r="130" spans="1:6" ht="24.95" customHeight="1" x14ac:dyDescent="0.15">
      <c r="A130" s="16" t="s">
        <v>866</v>
      </c>
      <c r="B130" s="16"/>
      <c r="C130" s="16"/>
      <c r="D130" s="16"/>
      <c r="E130" s="16"/>
      <c r="F130" s="16"/>
    </row>
    <row r="131" spans="1:6" ht="15" customHeight="1" x14ac:dyDescent="0.15"/>
    <row r="132" spans="1:6" ht="50.1" customHeight="1" x14ac:dyDescent="0.15">
      <c r="A132" s="1" t="s">
        <v>380</v>
      </c>
      <c r="B132" s="1" t="s">
        <v>634</v>
      </c>
      <c r="C132" s="1" t="s">
        <v>839</v>
      </c>
      <c r="D132" s="1" t="s">
        <v>840</v>
      </c>
      <c r="E132" s="1" t="s">
        <v>841</v>
      </c>
      <c r="F132" s="1" t="s">
        <v>842</v>
      </c>
    </row>
    <row r="133" spans="1:6" ht="15" customHeight="1" x14ac:dyDescent="0.15">
      <c r="A133" s="1">
        <v>1</v>
      </c>
      <c r="B133" s="1">
        <v>2</v>
      </c>
      <c r="C133" s="1">
        <v>3</v>
      </c>
      <c r="D133" s="1">
        <v>4</v>
      </c>
      <c r="E133" s="1">
        <v>5</v>
      </c>
      <c r="F133" s="1">
        <v>6</v>
      </c>
    </row>
    <row r="134" spans="1:6" ht="24.95" customHeight="1" x14ac:dyDescent="0.15">
      <c r="A134" s="1" t="s">
        <v>70</v>
      </c>
      <c r="B134" s="1" t="s">
        <v>70</v>
      </c>
      <c r="C134" s="1" t="s">
        <v>70</v>
      </c>
      <c r="D134" s="1" t="s">
        <v>70</v>
      </c>
      <c r="E134" s="1" t="s">
        <v>70</v>
      </c>
      <c r="F134" s="1" t="s">
        <v>70</v>
      </c>
    </row>
    <row r="135" spans="1:6" ht="15" customHeight="1" x14ac:dyDescent="0.15"/>
    <row r="136" spans="1:6" ht="50.1" customHeight="1" x14ac:dyDescent="0.15">
      <c r="A136" s="27" t="s">
        <v>867</v>
      </c>
      <c r="B136" s="27"/>
      <c r="C136" s="27"/>
      <c r="D136" s="27"/>
      <c r="E136" s="27"/>
      <c r="F136" s="27"/>
    </row>
    <row r="137" spans="1:6" ht="24.95" customHeight="1" x14ac:dyDescent="0.15"/>
    <row r="138" spans="1:6" ht="20.100000000000001" customHeight="1" x14ac:dyDescent="0.15">
      <c r="A138" s="28" t="s">
        <v>474</v>
      </c>
      <c r="B138" s="28"/>
      <c r="C138" s="29" t="s">
        <v>299</v>
      </c>
      <c r="D138" s="29"/>
      <c r="E138" s="29"/>
      <c r="F138" s="29"/>
    </row>
    <row r="139" spans="1:6" ht="20.100000000000001" customHeight="1" x14ac:dyDescent="0.15">
      <c r="A139" s="28" t="s">
        <v>475</v>
      </c>
      <c r="B139" s="28"/>
      <c r="C139" s="29" t="s">
        <v>617</v>
      </c>
      <c r="D139" s="29"/>
      <c r="E139" s="29"/>
      <c r="F139" s="29"/>
    </row>
    <row r="140" spans="1:6" ht="15" customHeight="1" x14ac:dyDescent="0.15"/>
    <row r="141" spans="1:6" ht="24.95" customHeight="1" x14ac:dyDescent="0.15">
      <c r="A141" s="16" t="s">
        <v>868</v>
      </c>
      <c r="B141" s="16"/>
      <c r="C141" s="16"/>
      <c r="D141" s="16"/>
      <c r="E141" s="16"/>
      <c r="F141" s="16"/>
    </row>
    <row r="142" spans="1:6" ht="15" customHeight="1" x14ac:dyDescent="0.15"/>
    <row r="143" spans="1:6" ht="50.1" customHeight="1" x14ac:dyDescent="0.15">
      <c r="A143" s="1" t="s">
        <v>380</v>
      </c>
      <c r="B143" s="1" t="s">
        <v>634</v>
      </c>
      <c r="C143" s="1" t="s">
        <v>839</v>
      </c>
      <c r="D143" s="1" t="s">
        <v>840</v>
      </c>
      <c r="E143" s="1" t="s">
        <v>841</v>
      </c>
      <c r="F143" s="1" t="s">
        <v>842</v>
      </c>
    </row>
    <row r="144" spans="1:6" ht="15" customHeight="1" x14ac:dyDescent="0.15">
      <c r="A144" s="1">
        <v>1</v>
      </c>
      <c r="B144" s="1">
        <v>2</v>
      </c>
      <c r="C144" s="1">
        <v>3</v>
      </c>
      <c r="D144" s="1">
        <v>4</v>
      </c>
      <c r="E144" s="1">
        <v>5</v>
      </c>
      <c r="F144" s="1">
        <v>6</v>
      </c>
    </row>
    <row r="145" spans="1:6" ht="24.95" customHeight="1" x14ac:dyDescent="0.15">
      <c r="A145" s="1" t="s">
        <v>70</v>
      </c>
      <c r="B145" s="1" t="s">
        <v>70</v>
      </c>
      <c r="C145" s="1" t="s">
        <v>70</v>
      </c>
      <c r="D145" s="1" t="s">
        <v>70</v>
      </c>
      <c r="E145" s="1" t="s">
        <v>70</v>
      </c>
      <c r="F145" s="1" t="s">
        <v>70</v>
      </c>
    </row>
    <row r="146" spans="1:6" ht="20.100000000000001" customHeight="1" x14ac:dyDescent="0.15"/>
    <row r="147" spans="1:6" ht="50.1" customHeight="1" x14ac:dyDescent="0.15">
      <c r="A147" s="27" t="s">
        <v>869</v>
      </c>
      <c r="B147" s="27"/>
      <c r="C147" s="27"/>
      <c r="D147" s="27"/>
      <c r="E147" s="27"/>
      <c r="F147" s="27"/>
    </row>
    <row r="148" spans="1:6" ht="15" customHeight="1" x14ac:dyDescent="0.15"/>
    <row r="149" spans="1:6" ht="50.1" customHeight="1" x14ac:dyDescent="0.15">
      <c r="A149" s="27" t="s">
        <v>870</v>
      </c>
      <c r="B149" s="27"/>
      <c r="C149" s="27"/>
      <c r="D149" s="27"/>
      <c r="E149" s="27"/>
      <c r="F149" s="27"/>
    </row>
    <row r="150" spans="1:6" ht="24.95" customHeight="1" x14ac:dyDescent="0.15"/>
    <row r="151" spans="1:6" ht="20.100000000000001" customHeight="1" x14ac:dyDescent="0.15">
      <c r="A151" s="28" t="s">
        <v>474</v>
      </c>
      <c r="B151" s="28"/>
      <c r="C151" s="29" t="s">
        <v>299</v>
      </c>
      <c r="D151" s="29"/>
      <c r="E151" s="29"/>
      <c r="F151" s="29"/>
    </row>
    <row r="152" spans="1:6" ht="20.100000000000001" customHeight="1" x14ac:dyDescent="0.15">
      <c r="A152" s="28" t="s">
        <v>475</v>
      </c>
      <c r="B152" s="28"/>
      <c r="C152" s="29" t="s">
        <v>476</v>
      </c>
      <c r="D152" s="29"/>
      <c r="E152" s="29"/>
      <c r="F152" s="29"/>
    </row>
    <row r="153" spans="1:6" ht="15" customHeight="1" x14ac:dyDescent="0.15"/>
    <row r="154" spans="1:6" ht="24.95" customHeight="1" x14ac:dyDescent="0.15">
      <c r="A154" s="16" t="s">
        <v>871</v>
      </c>
      <c r="B154" s="16"/>
      <c r="C154" s="16"/>
      <c r="D154" s="16"/>
      <c r="E154" s="16"/>
      <c r="F154" s="16"/>
    </row>
    <row r="155" spans="1:6" ht="15" customHeight="1" x14ac:dyDescent="0.15"/>
    <row r="156" spans="1:6" ht="50.1" customHeight="1" x14ac:dyDescent="0.15">
      <c r="A156" s="1" t="s">
        <v>380</v>
      </c>
      <c r="B156" s="1" t="s">
        <v>634</v>
      </c>
      <c r="C156" s="1" t="s">
        <v>839</v>
      </c>
      <c r="D156" s="1" t="s">
        <v>840</v>
      </c>
      <c r="E156" s="1" t="s">
        <v>841</v>
      </c>
      <c r="F156" s="1" t="s">
        <v>842</v>
      </c>
    </row>
    <row r="157" spans="1:6" ht="15" customHeight="1" x14ac:dyDescent="0.15">
      <c r="A157" s="1">
        <v>1</v>
      </c>
      <c r="B157" s="1">
        <v>2</v>
      </c>
      <c r="C157" s="1">
        <v>3</v>
      </c>
      <c r="D157" s="1">
        <v>4</v>
      </c>
      <c r="E157" s="1">
        <v>5</v>
      </c>
      <c r="F157" s="1">
        <v>6</v>
      </c>
    </row>
    <row r="158" spans="1:6" ht="24.95" customHeight="1" x14ac:dyDescent="0.15">
      <c r="A158" s="1" t="s">
        <v>70</v>
      </c>
      <c r="B158" s="1" t="s">
        <v>70</v>
      </c>
      <c r="C158" s="1" t="s">
        <v>70</v>
      </c>
      <c r="D158" s="1" t="s">
        <v>70</v>
      </c>
      <c r="E158" s="1" t="s">
        <v>70</v>
      </c>
      <c r="F158" s="1" t="s">
        <v>70</v>
      </c>
    </row>
    <row r="159" spans="1:6" ht="15" customHeight="1" x14ac:dyDescent="0.15"/>
    <row r="160" spans="1:6" ht="50.1" customHeight="1" x14ac:dyDescent="0.15">
      <c r="A160" s="27" t="s">
        <v>872</v>
      </c>
      <c r="B160" s="27"/>
      <c r="C160" s="27"/>
      <c r="D160" s="27"/>
      <c r="E160" s="27"/>
      <c r="F160" s="27"/>
    </row>
    <row r="161" spans="1:6" ht="24.95" customHeight="1" x14ac:dyDescent="0.15"/>
    <row r="162" spans="1:6" ht="20.100000000000001" customHeight="1" x14ac:dyDescent="0.15">
      <c r="A162" s="28" t="s">
        <v>474</v>
      </c>
      <c r="B162" s="28"/>
      <c r="C162" s="29" t="s">
        <v>299</v>
      </c>
      <c r="D162" s="29"/>
      <c r="E162" s="29"/>
      <c r="F162" s="29"/>
    </row>
    <row r="163" spans="1:6" ht="20.100000000000001" customHeight="1" x14ac:dyDescent="0.15">
      <c r="A163" s="28" t="s">
        <v>475</v>
      </c>
      <c r="B163" s="28"/>
      <c r="C163" s="29" t="s">
        <v>604</v>
      </c>
      <c r="D163" s="29"/>
      <c r="E163" s="29"/>
      <c r="F163" s="29"/>
    </row>
    <row r="164" spans="1:6" ht="15" customHeight="1" x14ac:dyDescent="0.15"/>
    <row r="165" spans="1:6" ht="24.95" customHeight="1" x14ac:dyDescent="0.15">
      <c r="A165" s="16" t="s">
        <v>873</v>
      </c>
      <c r="B165" s="16"/>
      <c r="C165" s="16"/>
      <c r="D165" s="16"/>
      <c r="E165" s="16"/>
      <c r="F165" s="16"/>
    </row>
    <row r="166" spans="1:6" ht="15" customHeight="1" x14ac:dyDescent="0.15"/>
    <row r="167" spans="1:6" ht="50.1" customHeight="1" x14ac:dyDescent="0.15">
      <c r="A167" s="1" t="s">
        <v>380</v>
      </c>
      <c r="B167" s="1" t="s">
        <v>634</v>
      </c>
      <c r="C167" s="1" t="s">
        <v>839</v>
      </c>
      <c r="D167" s="1" t="s">
        <v>840</v>
      </c>
      <c r="E167" s="1" t="s">
        <v>841</v>
      </c>
      <c r="F167" s="1" t="s">
        <v>842</v>
      </c>
    </row>
    <row r="168" spans="1:6" ht="15" customHeight="1" x14ac:dyDescent="0.15">
      <c r="A168" s="1">
        <v>1</v>
      </c>
      <c r="B168" s="1">
        <v>2</v>
      </c>
      <c r="C168" s="1">
        <v>3</v>
      </c>
      <c r="D168" s="1">
        <v>4</v>
      </c>
      <c r="E168" s="1">
        <v>5</v>
      </c>
      <c r="F168" s="1">
        <v>6</v>
      </c>
    </row>
    <row r="169" spans="1:6" ht="24.95" customHeight="1" x14ac:dyDescent="0.15">
      <c r="A169" s="1" t="s">
        <v>70</v>
      </c>
      <c r="B169" s="1" t="s">
        <v>70</v>
      </c>
      <c r="C169" s="1" t="s">
        <v>70</v>
      </c>
      <c r="D169" s="1" t="s">
        <v>70</v>
      </c>
      <c r="E169" s="1" t="s">
        <v>70</v>
      </c>
      <c r="F169" s="1" t="s">
        <v>70</v>
      </c>
    </row>
    <row r="170" spans="1:6" ht="15" customHeight="1" x14ac:dyDescent="0.15"/>
    <row r="171" spans="1:6" ht="50.1" customHeight="1" x14ac:dyDescent="0.15">
      <c r="A171" s="27" t="s">
        <v>874</v>
      </c>
      <c r="B171" s="27"/>
      <c r="C171" s="27"/>
      <c r="D171" s="27"/>
      <c r="E171" s="27"/>
      <c r="F171" s="27"/>
    </row>
    <row r="172" spans="1:6" ht="24.95" customHeight="1" x14ac:dyDescent="0.15"/>
    <row r="173" spans="1:6" ht="20.100000000000001" customHeight="1" x14ac:dyDescent="0.15">
      <c r="A173" s="28" t="s">
        <v>474</v>
      </c>
      <c r="B173" s="28"/>
      <c r="C173" s="29" t="s">
        <v>299</v>
      </c>
      <c r="D173" s="29"/>
      <c r="E173" s="29"/>
      <c r="F173" s="29"/>
    </row>
    <row r="174" spans="1:6" ht="20.100000000000001" customHeight="1" x14ac:dyDescent="0.15">
      <c r="A174" s="28" t="s">
        <v>475</v>
      </c>
      <c r="B174" s="28"/>
      <c r="C174" s="29" t="s">
        <v>617</v>
      </c>
      <c r="D174" s="29"/>
      <c r="E174" s="29"/>
      <c r="F174" s="29"/>
    </row>
    <row r="175" spans="1:6" ht="15" customHeight="1" x14ac:dyDescent="0.15"/>
    <row r="176" spans="1:6" ht="24.95" customHeight="1" x14ac:dyDescent="0.15">
      <c r="A176" s="16" t="s">
        <v>875</v>
      </c>
      <c r="B176" s="16"/>
      <c r="C176" s="16"/>
      <c r="D176" s="16"/>
      <c r="E176" s="16"/>
      <c r="F176" s="16"/>
    </row>
    <row r="177" spans="1:6" ht="15" customHeight="1" x14ac:dyDescent="0.15"/>
    <row r="178" spans="1:6" ht="50.1" customHeight="1" x14ac:dyDescent="0.15">
      <c r="A178" s="1" t="s">
        <v>380</v>
      </c>
      <c r="B178" s="1" t="s">
        <v>634</v>
      </c>
      <c r="C178" s="1" t="s">
        <v>839</v>
      </c>
      <c r="D178" s="1" t="s">
        <v>840</v>
      </c>
      <c r="E178" s="1" t="s">
        <v>841</v>
      </c>
      <c r="F178" s="1" t="s">
        <v>842</v>
      </c>
    </row>
    <row r="179" spans="1:6" ht="15" customHeight="1" x14ac:dyDescent="0.15">
      <c r="A179" s="1">
        <v>1</v>
      </c>
      <c r="B179" s="1">
        <v>2</v>
      </c>
      <c r="C179" s="1">
        <v>3</v>
      </c>
      <c r="D179" s="1">
        <v>4</v>
      </c>
      <c r="E179" s="1">
        <v>5</v>
      </c>
      <c r="F179" s="1">
        <v>6</v>
      </c>
    </row>
    <row r="180" spans="1:6" ht="24.95" customHeight="1" x14ac:dyDescent="0.15">
      <c r="A180" s="1" t="s">
        <v>70</v>
      </c>
      <c r="B180" s="1" t="s">
        <v>70</v>
      </c>
      <c r="C180" s="1" t="s">
        <v>70</v>
      </c>
      <c r="D180" s="1" t="s">
        <v>70</v>
      </c>
      <c r="E180" s="1" t="s">
        <v>70</v>
      </c>
      <c r="F180" s="1" t="s">
        <v>70</v>
      </c>
    </row>
    <row r="181" spans="1:6" ht="20.100000000000001" customHeight="1" x14ac:dyDescent="0.15"/>
    <row r="182" spans="1:6" ht="50.1" customHeight="1" x14ac:dyDescent="0.15">
      <c r="A182" s="27" t="s">
        <v>876</v>
      </c>
      <c r="B182" s="27"/>
      <c r="C182" s="27"/>
      <c r="D182" s="27"/>
      <c r="E182" s="27"/>
      <c r="F182" s="27"/>
    </row>
    <row r="183" spans="1:6" ht="15" customHeight="1" x14ac:dyDescent="0.15"/>
    <row r="184" spans="1:6" ht="50.1" customHeight="1" x14ac:dyDescent="0.15">
      <c r="A184" s="27" t="s">
        <v>877</v>
      </c>
      <c r="B184" s="27"/>
      <c r="C184" s="27"/>
      <c r="D184" s="27"/>
      <c r="E184" s="27"/>
      <c r="F184" s="27"/>
    </row>
    <row r="185" spans="1:6" ht="24.95" customHeight="1" x14ac:dyDescent="0.15"/>
    <row r="186" spans="1:6" ht="20.100000000000001" customHeight="1" x14ac:dyDescent="0.15">
      <c r="A186" s="28" t="s">
        <v>474</v>
      </c>
      <c r="B186" s="28"/>
      <c r="C186" s="29" t="s">
        <v>299</v>
      </c>
      <c r="D186" s="29"/>
      <c r="E186" s="29"/>
      <c r="F186" s="29"/>
    </row>
    <row r="187" spans="1:6" ht="20.100000000000001" customHeight="1" x14ac:dyDescent="0.15">
      <c r="A187" s="28" t="s">
        <v>475</v>
      </c>
      <c r="B187" s="28"/>
      <c r="C187" s="29" t="s">
        <v>476</v>
      </c>
      <c r="D187" s="29"/>
      <c r="E187" s="29"/>
      <c r="F187" s="29"/>
    </row>
    <row r="188" spans="1:6" ht="15" customHeight="1" x14ac:dyDescent="0.15"/>
    <row r="189" spans="1:6" ht="24.95" customHeight="1" x14ac:dyDescent="0.15">
      <c r="A189" s="16" t="s">
        <v>878</v>
      </c>
      <c r="B189" s="16"/>
      <c r="C189" s="16"/>
      <c r="D189" s="16"/>
      <c r="E189" s="16"/>
      <c r="F189" s="16"/>
    </row>
    <row r="190" spans="1:6" ht="15" customHeight="1" x14ac:dyDescent="0.15"/>
    <row r="191" spans="1:6" ht="50.1" customHeight="1" x14ac:dyDescent="0.15">
      <c r="A191" s="1" t="s">
        <v>380</v>
      </c>
      <c r="B191" s="1" t="s">
        <v>634</v>
      </c>
      <c r="C191" s="1" t="s">
        <v>839</v>
      </c>
      <c r="D191" s="1" t="s">
        <v>840</v>
      </c>
      <c r="E191" s="1" t="s">
        <v>841</v>
      </c>
      <c r="F191" s="1" t="s">
        <v>842</v>
      </c>
    </row>
    <row r="192" spans="1:6" ht="15" customHeight="1" x14ac:dyDescent="0.15">
      <c r="A192" s="1">
        <v>1</v>
      </c>
      <c r="B192" s="1">
        <v>2</v>
      </c>
      <c r="C192" s="1">
        <v>3</v>
      </c>
      <c r="D192" s="1">
        <v>4</v>
      </c>
      <c r="E192" s="1">
        <v>5</v>
      </c>
      <c r="F192" s="1">
        <v>6</v>
      </c>
    </row>
    <row r="193" spans="1:6" ht="24.95" customHeight="1" x14ac:dyDescent="0.15">
      <c r="A193" s="1" t="s">
        <v>70</v>
      </c>
      <c r="B193" s="1" t="s">
        <v>70</v>
      </c>
      <c r="C193" s="1" t="s">
        <v>70</v>
      </c>
      <c r="D193" s="1" t="s">
        <v>70</v>
      </c>
      <c r="E193" s="1" t="s">
        <v>70</v>
      </c>
      <c r="F193" s="1" t="s">
        <v>70</v>
      </c>
    </row>
    <row r="194" spans="1:6" ht="15" customHeight="1" x14ac:dyDescent="0.15"/>
    <row r="195" spans="1:6" ht="50.1" customHeight="1" x14ac:dyDescent="0.15">
      <c r="A195" s="27" t="s">
        <v>879</v>
      </c>
      <c r="B195" s="27"/>
      <c r="C195" s="27"/>
      <c r="D195" s="27"/>
      <c r="E195" s="27"/>
      <c r="F195" s="27"/>
    </row>
    <row r="196" spans="1:6" ht="24.95" customHeight="1" x14ac:dyDescent="0.15"/>
    <row r="197" spans="1:6" ht="20.100000000000001" customHeight="1" x14ac:dyDescent="0.15">
      <c r="A197" s="28" t="s">
        <v>474</v>
      </c>
      <c r="B197" s="28"/>
      <c r="C197" s="29" t="s">
        <v>299</v>
      </c>
      <c r="D197" s="29"/>
      <c r="E197" s="29"/>
      <c r="F197" s="29"/>
    </row>
    <row r="198" spans="1:6" ht="20.100000000000001" customHeight="1" x14ac:dyDescent="0.15">
      <c r="A198" s="28" t="s">
        <v>475</v>
      </c>
      <c r="B198" s="28"/>
      <c r="C198" s="29" t="s">
        <v>604</v>
      </c>
      <c r="D198" s="29"/>
      <c r="E198" s="29"/>
      <c r="F198" s="29"/>
    </row>
    <row r="199" spans="1:6" ht="15" customHeight="1" x14ac:dyDescent="0.15"/>
    <row r="200" spans="1:6" ht="24.95" customHeight="1" x14ac:dyDescent="0.15">
      <c r="A200" s="16" t="s">
        <v>880</v>
      </c>
      <c r="B200" s="16"/>
      <c r="C200" s="16"/>
      <c r="D200" s="16"/>
      <c r="E200" s="16"/>
      <c r="F200" s="16"/>
    </row>
    <row r="201" spans="1:6" ht="15" customHeight="1" x14ac:dyDescent="0.15"/>
    <row r="202" spans="1:6" ht="50.1" customHeight="1" x14ac:dyDescent="0.15">
      <c r="A202" s="1" t="s">
        <v>380</v>
      </c>
      <c r="B202" s="1" t="s">
        <v>634</v>
      </c>
      <c r="C202" s="1" t="s">
        <v>839</v>
      </c>
      <c r="D202" s="1" t="s">
        <v>840</v>
      </c>
      <c r="E202" s="1" t="s">
        <v>841</v>
      </c>
      <c r="F202" s="1" t="s">
        <v>842</v>
      </c>
    </row>
    <row r="203" spans="1:6" ht="15" customHeight="1" x14ac:dyDescent="0.15">
      <c r="A203" s="1">
        <v>1</v>
      </c>
      <c r="B203" s="1">
        <v>2</v>
      </c>
      <c r="C203" s="1">
        <v>3</v>
      </c>
      <c r="D203" s="1">
        <v>4</v>
      </c>
      <c r="E203" s="1">
        <v>5</v>
      </c>
      <c r="F203" s="1">
        <v>6</v>
      </c>
    </row>
    <row r="204" spans="1:6" ht="24.95" customHeight="1" x14ac:dyDescent="0.15">
      <c r="A204" s="1" t="s">
        <v>70</v>
      </c>
      <c r="B204" s="1" t="s">
        <v>70</v>
      </c>
      <c r="C204" s="1" t="s">
        <v>70</v>
      </c>
      <c r="D204" s="1" t="s">
        <v>70</v>
      </c>
      <c r="E204" s="1" t="s">
        <v>70</v>
      </c>
      <c r="F204" s="1" t="s">
        <v>70</v>
      </c>
    </row>
    <row r="205" spans="1:6" ht="15" customHeight="1" x14ac:dyDescent="0.15"/>
    <row r="206" spans="1:6" ht="50.1" customHeight="1" x14ac:dyDescent="0.15">
      <c r="A206" s="27" t="s">
        <v>881</v>
      </c>
      <c r="B206" s="27"/>
      <c r="C206" s="27"/>
      <c r="D206" s="27"/>
      <c r="E206" s="27"/>
      <c r="F206" s="27"/>
    </row>
    <row r="207" spans="1:6" ht="24.95" customHeight="1" x14ac:dyDescent="0.15"/>
    <row r="208" spans="1:6" ht="20.100000000000001" customHeight="1" x14ac:dyDescent="0.15">
      <c r="A208" s="28" t="s">
        <v>474</v>
      </c>
      <c r="B208" s="28"/>
      <c r="C208" s="29" t="s">
        <v>299</v>
      </c>
      <c r="D208" s="29"/>
      <c r="E208" s="29"/>
      <c r="F208" s="29"/>
    </row>
    <row r="209" spans="1:6" ht="20.100000000000001" customHeight="1" x14ac:dyDescent="0.15">
      <c r="A209" s="28" t="s">
        <v>475</v>
      </c>
      <c r="B209" s="28"/>
      <c r="C209" s="29" t="s">
        <v>617</v>
      </c>
      <c r="D209" s="29"/>
      <c r="E209" s="29"/>
      <c r="F209" s="29"/>
    </row>
    <row r="210" spans="1:6" ht="15" customHeight="1" x14ac:dyDescent="0.15"/>
    <row r="211" spans="1:6" ht="24.95" customHeight="1" x14ac:dyDescent="0.15">
      <c r="A211" s="16" t="s">
        <v>882</v>
      </c>
      <c r="B211" s="16"/>
      <c r="C211" s="16"/>
      <c r="D211" s="16"/>
      <c r="E211" s="16"/>
      <c r="F211" s="16"/>
    </row>
    <row r="212" spans="1:6" ht="15" customHeight="1" x14ac:dyDescent="0.15"/>
    <row r="213" spans="1:6" ht="50.1" customHeight="1" x14ac:dyDescent="0.15">
      <c r="A213" s="1" t="s">
        <v>380</v>
      </c>
      <c r="B213" s="1" t="s">
        <v>634</v>
      </c>
      <c r="C213" s="1" t="s">
        <v>839</v>
      </c>
      <c r="D213" s="1" t="s">
        <v>840</v>
      </c>
      <c r="E213" s="1" t="s">
        <v>841</v>
      </c>
      <c r="F213" s="1" t="s">
        <v>842</v>
      </c>
    </row>
    <row r="214" spans="1:6" ht="15" customHeight="1" x14ac:dyDescent="0.15">
      <c r="A214" s="1">
        <v>1</v>
      </c>
      <c r="B214" s="1">
        <v>2</v>
      </c>
      <c r="C214" s="1">
        <v>3</v>
      </c>
      <c r="D214" s="1">
        <v>4</v>
      </c>
      <c r="E214" s="1">
        <v>5</v>
      </c>
      <c r="F214" s="1">
        <v>6</v>
      </c>
    </row>
    <row r="215" spans="1:6" ht="24.95" customHeight="1" x14ac:dyDescent="0.15">
      <c r="A215" s="1" t="s">
        <v>70</v>
      </c>
      <c r="B215" s="1" t="s">
        <v>70</v>
      </c>
      <c r="C215" s="1" t="s">
        <v>70</v>
      </c>
      <c r="D215" s="1" t="s">
        <v>70</v>
      </c>
      <c r="E215" s="1" t="s">
        <v>70</v>
      </c>
      <c r="F215" s="1" t="s">
        <v>70</v>
      </c>
    </row>
    <row r="216" spans="1:6" ht="20.100000000000001" customHeight="1" x14ac:dyDescent="0.15"/>
    <row r="217" spans="1:6" ht="50.1" customHeight="1" x14ac:dyDescent="0.15">
      <c r="A217" s="27" t="s">
        <v>883</v>
      </c>
      <c r="B217" s="27"/>
      <c r="C217" s="27"/>
      <c r="D217" s="27"/>
      <c r="E217" s="27"/>
      <c r="F217" s="27"/>
    </row>
    <row r="218" spans="1:6" ht="20.100000000000001" customHeight="1" x14ac:dyDescent="0.15"/>
    <row r="219" spans="1:6" ht="50.1" customHeight="1" x14ac:dyDescent="0.15">
      <c r="A219" s="27" t="s">
        <v>884</v>
      </c>
      <c r="B219" s="27"/>
      <c r="C219" s="27"/>
      <c r="D219" s="27"/>
      <c r="E219" s="27"/>
      <c r="F219" s="27"/>
    </row>
    <row r="220" spans="1:6" ht="15" customHeight="1" x14ac:dyDescent="0.15"/>
    <row r="221" spans="1:6" ht="50.1" customHeight="1" x14ac:dyDescent="0.15">
      <c r="A221" s="27" t="s">
        <v>885</v>
      </c>
      <c r="B221" s="27"/>
      <c r="C221" s="27"/>
      <c r="D221" s="27"/>
      <c r="E221" s="27"/>
      <c r="F221" s="27"/>
    </row>
    <row r="222" spans="1:6" ht="24.95" customHeight="1" x14ac:dyDescent="0.15"/>
    <row r="223" spans="1:6" ht="20.100000000000001" customHeight="1" x14ac:dyDescent="0.15">
      <c r="A223" s="28" t="s">
        <v>474</v>
      </c>
      <c r="B223" s="28"/>
      <c r="C223" s="29" t="s">
        <v>312</v>
      </c>
      <c r="D223" s="29"/>
      <c r="E223" s="29"/>
      <c r="F223" s="29"/>
    </row>
    <row r="224" spans="1:6" ht="20.100000000000001" customHeight="1" x14ac:dyDescent="0.15">
      <c r="A224" s="28" t="s">
        <v>475</v>
      </c>
      <c r="B224" s="28"/>
      <c r="C224" s="29" t="s">
        <v>476</v>
      </c>
      <c r="D224" s="29"/>
      <c r="E224" s="29"/>
      <c r="F224" s="29"/>
    </row>
    <row r="225" spans="1:6" ht="15" customHeight="1" x14ac:dyDescent="0.15"/>
    <row r="226" spans="1:6" ht="24.95" customHeight="1" x14ac:dyDescent="0.15">
      <c r="A226" s="16" t="s">
        <v>886</v>
      </c>
      <c r="B226" s="16"/>
      <c r="C226" s="16"/>
      <c r="D226" s="16"/>
      <c r="E226" s="16"/>
      <c r="F226" s="16"/>
    </row>
    <row r="227" spans="1:6" ht="15" customHeight="1" x14ac:dyDescent="0.15"/>
    <row r="228" spans="1:6" ht="50.1" customHeight="1" x14ac:dyDescent="0.15">
      <c r="A228" s="1" t="s">
        <v>380</v>
      </c>
      <c r="B228" s="1" t="s">
        <v>634</v>
      </c>
      <c r="C228" s="1" t="s">
        <v>839</v>
      </c>
      <c r="D228" s="1" t="s">
        <v>840</v>
      </c>
      <c r="E228" s="1" t="s">
        <v>841</v>
      </c>
      <c r="F228" s="1" t="s">
        <v>842</v>
      </c>
    </row>
    <row r="229" spans="1:6" ht="15" customHeight="1" x14ac:dyDescent="0.15">
      <c r="A229" s="1">
        <v>1</v>
      </c>
      <c r="B229" s="1">
        <v>2</v>
      </c>
      <c r="C229" s="1">
        <v>3</v>
      </c>
      <c r="D229" s="1">
        <v>4</v>
      </c>
      <c r="E229" s="1">
        <v>5</v>
      </c>
      <c r="F229" s="1">
        <v>6</v>
      </c>
    </row>
    <row r="230" spans="1:6" ht="60" customHeight="1" x14ac:dyDescent="0.15">
      <c r="A230" s="1" t="s">
        <v>887</v>
      </c>
      <c r="B230" s="2" t="s">
        <v>888</v>
      </c>
      <c r="C230" s="1" t="s">
        <v>889</v>
      </c>
      <c r="D230" s="3">
        <v>12</v>
      </c>
      <c r="E230" s="3">
        <v>13000</v>
      </c>
      <c r="F230" s="3">
        <v>156000</v>
      </c>
    </row>
    <row r="231" spans="1:6" ht="60" customHeight="1" x14ac:dyDescent="0.15">
      <c r="A231" s="1" t="s">
        <v>890</v>
      </c>
      <c r="B231" s="2" t="s">
        <v>891</v>
      </c>
      <c r="C231" s="1" t="s">
        <v>889</v>
      </c>
      <c r="D231" s="3">
        <v>12</v>
      </c>
      <c r="E231" s="3">
        <v>1914</v>
      </c>
      <c r="F231" s="3">
        <v>22968</v>
      </c>
    </row>
    <row r="232" spans="1:6" ht="99.95" customHeight="1" x14ac:dyDescent="0.15">
      <c r="A232" s="1" t="s">
        <v>892</v>
      </c>
      <c r="B232" s="2" t="s">
        <v>893</v>
      </c>
      <c r="C232" s="1" t="s">
        <v>446</v>
      </c>
      <c r="D232" s="3">
        <v>1</v>
      </c>
      <c r="E232" s="3">
        <v>7000</v>
      </c>
      <c r="F232" s="3">
        <v>7000</v>
      </c>
    </row>
    <row r="233" spans="1:6" ht="140.1" customHeight="1" x14ac:dyDescent="0.15">
      <c r="A233" s="1" t="s">
        <v>894</v>
      </c>
      <c r="B233" s="2" t="s">
        <v>895</v>
      </c>
      <c r="C233" s="1" t="s">
        <v>446</v>
      </c>
      <c r="D233" s="3">
        <v>12</v>
      </c>
      <c r="E233" s="3">
        <v>50760</v>
      </c>
      <c r="F233" s="3">
        <v>609120</v>
      </c>
    </row>
    <row r="234" spans="1:6" ht="60" customHeight="1" x14ac:dyDescent="0.15">
      <c r="A234" s="1" t="s">
        <v>896</v>
      </c>
      <c r="B234" s="2" t="s">
        <v>897</v>
      </c>
      <c r="C234" s="1" t="s">
        <v>898</v>
      </c>
      <c r="D234" s="3">
        <v>1</v>
      </c>
      <c r="E234" s="3">
        <v>11205.25</v>
      </c>
      <c r="F234" s="3">
        <v>11205.25</v>
      </c>
    </row>
    <row r="235" spans="1:6" ht="80.099999999999994" customHeight="1" x14ac:dyDescent="0.15">
      <c r="A235" s="1" t="s">
        <v>899</v>
      </c>
      <c r="B235" s="2" t="s">
        <v>900</v>
      </c>
      <c r="C235" s="1" t="s">
        <v>898</v>
      </c>
      <c r="D235" s="3">
        <v>1</v>
      </c>
      <c r="E235" s="3">
        <v>1740</v>
      </c>
      <c r="F235" s="3">
        <v>1740</v>
      </c>
    </row>
    <row r="236" spans="1:6" ht="80.099999999999994" customHeight="1" x14ac:dyDescent="0.15">
      <c r="A236" s="1" t="s">
        <v>901</v>
      </c>
      <c r="B236" s="2" t="s">
        <v>902</v>
      </c>
      <c r="C236" s="1" t="s">
        <v>446</v>
      </c>
      <c r="D236" s="3">
        <v>12</v>
      </c>
      <c r="E236" s="3">
        <v>4599.3816669999997</v>
      </c>
      <c r="F236" s="3">
        <v>55192.58</v>
      </c>
    </row>
    <row r="237" spans="1:6" ht="24.95" customHeight="1" x14ac:dyDescent="0.15">
      <c r="A237" s="30" t="s">
        <v>602</v>
      </c>
      <c r="B237" s="30"/>
      <c r="C237" s="30"/>
      <c r="D237" s="30"/>
      <c r="E237" s="30"/>
      <c r="F237" s="11">
        <f>SUM(F230:F236)</f>
        <v>863225.83</v>
      </c>
    </row>
    <row r="238" spans="1:6" ht="24.95" customHeight="1" x14ac:dyDescent="0.15"/>
    <row r="239" spans="1:6" ht="15" customHeight="1" x14ac:dyDescent="0.15"/>
    <row r="240" spans="1:6" ht="50.1" customHeight="1" x14ac:dyDescent="0.15">
      <c r="A240" s="27" t="s">
        <v>903</v>
      </c>
      <c r="B240" s="27"/>
      <c r="C240" s="27"/>
      <c r="D240" s="27"/>
      <c r="E240" s="27"/>
      <c r="F240" s="27"/>
    </row>
    <row r="241" spans="1:6" ht="24.95" customHeight="1" x14ac:dyDescent="0.15"/>
    <row r="242" spans="1:6" ht="20.100000000000001" customHeight="1" x14ac:dyDescent="0.15">
      <c r="A242" s="28" t="s">
        <v>474</v>
      </c>
      <c r="B242" s="28"/>
      <c r="C242" s="29" t="s">
        <v>312</v>
      </c>
      <c r="D242" s="29"/>
      <c r="E242" s="29"/>
      <c r="F242" s="29"/>
    </row>
    <row r="243" spans="1:6" ht="20.100000000000001" customHeight="1" x14ac:dyDescent="0.15">
      <c r="A243" s="28" t="s">
        <v>475</v>
      </c>
      <c r="B243" s="28"/>
      <c r="C243" s="29" t="s">
        <v>604</v>
      </c>
      <c r="D243" s="29"/>
      <c r="E243" s="29"/>
      <c r="F243" s="29"/>
    </row>
    <row r="244" spans="1:6" ht="15" customHeight="1" x14ac:dyDescent="0.15"/>
    <row r="245" spans="1:6" ht="24.95" customHeight="1" x14ac:dyDescent="0.15">
      <c r="A245" s="16" t="s">
        <v>904</v>
      </c>
      <c r="B245" s="16"/>
      <c r="C245" s="16"/>
      <c r="D245" s="16"/>
      <c r="E245" s="16"/>
      <c r="F245" s="16"/>
    </row>
    <row r="246" spans="1:6" ht="15" customHeight="1" x14ac:dyDescent="0.15"/>
    <row r="247" spans="1:6" ht="50.1" customHeight="1" x14ac:dyDescent="0.15">
      <c r="A247" s="1" t="s">
        <v>380</v>
      </c>
      <c r="B247" s="1" t="s">
        <v>634</v>
      </c>
      <c r="C247" s="1" t="s">
        <v>839</v>
      </c>
      <c r="D247" s="1" t="s">
        <v>840</v>
      </c>
      <c r="E247" s="1" t="s">
        <v>841</v>
      </c>
      <c r="F247" s="1" t="s">
        <v>842</v>
      </c>
    </row>
    <row r="248" spans="1:6" ht="15" customHeight="1" x14ac:dyDescent="0.15">
      <c r="A248" s="1">
        <v>1</v>
      </c>
      <c r="B248" s="1">
        <v>2</v>
      </c>
      <c r="C248" s="1">
        <v>3</v>
      </c>
      <c r="D248" s="1">
        <v>4</v>
      </c>
      <c r="E248" s="1">
        <v>5</v>
      </c>
      <c r="F248" s="1">
        <v>6</v>
      </c>
    </row>
    <row r="249" spans="1:6" ht="99.95" customHeight="1" x14ac:dyDescent="0.15">
      <c r="A249" s="1" t="s">
        <v>905</v>
      </c>
      <c r="B249" s="2" t="s">
        <v>906</v>
      </c>
      <c r="C249" s="1" t="s">
        <v>889</v>
      </c>
      <c r="D249" s="3">
        <v>12</v>
      </c>
      <c r="E249" s="3">
        <v>1081.02</v>
      </c>
      <c r="F249" s="3">
        <v>12972.24</v>
      </c>
    </row>
    <row r="250" spans="1:6" ht="99.95" customHeight="1" x14ac:dyDescent="0.15">
      <c r="A250" s="1" t="s">
        <v>907</v>
      </c>
      <c r="B250" s="2" t="s">
        <v>908</v>
      </c>
      <c r="C250" s="1" t="s">
        <v>889</v>
      </c>
      <c r="D250" s="3">
        <v>12</v>
      </c>
      <c r="E250" s="3">
        <v>638</v>
      </c>
      <c r="F250" s="3">
        <v>7656</v>
      </c>
    </row>
    <row r="251" spans="1:6" ht="24.95" customHeight="1" x14ac:dyDescent="0.15">
      <c r="A251" s="30" t="s">
        <v>602</v>
      </c>
      <c r="B251" s="30"/>
      <c r="C251" s="30"/>
      <c r="D251" s="30"/>
      <c r="E251" s="30"/>
      <c r="F251" s="11">
        <f>SUM(F249:F250)</f>
        <v>20628.239999999998</v>
      </c>
    </row>
    <row r="252" spans="1:6" ht="24.95" customHeight="1" x14ac:dyDescent="0.15"/>
    <row r="253" spans="1:6" ht="15" customHeight="1" x14ac:dyDescent="0.15"/>
    <row r="254" spans="1:6" ht="50.1" customHeight="1" x14ac:dyDescent="0.15">
      <c r="A254" s="27" t="s">
        <v>909</v>
      </c>
      <c r="B254" s="27"/>
      <c r="C254" s="27"/>
      <c r="D254" s="27"/>
      <c r="E254" s="27"/>
      <c r="F254" s="27"/>
    </row>
    <row r="255" spans="1:6" ht="24.95" customHeight="1" x14ac:dyDescent="0.15"/>
    <row r="256" spans="1:6" ht="20.100000000000001" customHeight="1" x14ac:dyDescent="0.15">
      <c r="A256" s="28" t="s">
        <v>474</v>
      </c>
      <c r="B256" s="28"/>
      <c r="C256" s="29" t="s">
        <v>312</v>
      </c>
      <c r="D256" s="29"/>
      <c r="E256" s="29"/>
      <c r="F256" s="29"/>
    </row>
    <row r="257" spans="1:6" ht="20.100000000000001" customHeight="1" x14ac:dyDescent="0.15">
      <c r="A257" s="28" t="s">
        <v>475</v>
      </c>
      <c r="B257" s="28"/>
      <c r="C257" s="29" t="s">
        <v>617</v>
      </c>
      <c r="D257" s="29"/>
      <c r="E257" s="29"/>
      <c r="F257" s="29"/>
    </row>
    <row r="258" spans="1:6" ht="15" customHeight="1" x14ac:dyDescent="0.15"/>
    <row r="259" spans="1:6" ht="24.95" customHeight="1" x14ac:dyDescent="0.15">
      <c r="A259" s="16" t="s">
        <v>910</v>
      </c>
      <c r="B259" s="16"/>
      <c r="C259" s="16"/>
      <c r="D259" s="16"/>
      <c r="E259" s="16"/>
      <c r="F259" s="16"/>
    </row>
    <row r="260" spans="1:6" ht="15" customHeight="1" x14ac:dyDescent="0.15"/>
    <row r="261" spans="1:6" ht="50.1" customHeight="1" x14ac:dyDescent="0.15">
      <c r="A261" s="1" t="s">
        <v>380</v>
      </c>
      <c r="B261" s="1" t="s">
        <v>634</v>
      </c>
      <c r="C261" s="1" t="s">
        <v>839</v>
      </c>
      <c r="D261" s="1" t="s">
        <v>840</v>
      </c>
      <c r="E261" s="1" t="s">
        <v>841</v>
      </c>
      <c r="F261" s="1" t="s">
        <v>842</v>
      </c>
    </row>
    <row r="262" spans="1:6" ht="15" customHeight="1" x14ac:dyDescent="0.15">
      <c r="A262" s="1">
        <v>1</v>
      </c>
      <c r="B262" s="1">
        <v>2</v>
      </c>
      <c r="C262" s="1">
        <v>3</v>
      </c>
      <c r="D262" s="1">
        <v>4</v>
      </c>
      <c r="E262" s="1">
        <v>5</v>
      </c>
      <c r="F262" s="1">
        <v>6</v>
      </c>
    </row>
    <row r="263" spans="1:6" ht="60" customHeight="1" x14ac:dyDescent="0.15">
      <c r="A263" s="1" t="s">
        <v>911</v>
      </c>
      <c r="B263" s="2" t="s">
        <v>912</v>
      </c>
      <c r="C263" s="1" t="s">
        <v>889</v>
      </c>
      <c r="D263" s="3">
        <v>12</v>
      </c>
      <c r="E263" s="3">
        <v>2200</v>
      </c>
      <c r="F263" s="3">
        <v>26400</v>
      </c>
    </row>
    <row r="264" spans="1:6" ht="80.099999999999994" customHeight="1" x14ac:dyDescent="0.15">
      <c r="A264" s="1" t="s">
        <v>901</v>
      </c>
      <c r="B264" s="2" t="s">
        <v>902</v>
      </c>
      <c r="C264" s="1" t="s">
        <v>446</v>
      </c>
      <c r="D264" s="3">
        <v>12</v>
      </c>
      <c r="E264" s="3">
        <v>6508.75</v>
      </c>
      <c r="F264" s="3">
        <v>78105</v>
      </c>
    </row>
    <row r="265" spans="1:6" ht="24.95" customHeight="1" x14ac:dyDescent="0.15">
      <c r="A265" s="30" t="s">
        <v>602</v>
      </c>
      <c r="B265" s="30"/>
      <c r="C265" s="30"/>
      <c r="D265" s="30"/>
      <c r="E265" s="30"/>
      <c r="F265" s="11">
        <f>SUM(F263:F264)</f>
        <v>104505</v>
      </c>
    </row>
    <row r="266" spans="1:6" ht="24.95" customHeight="1" x14ac:dyDescent="0.15"/>
    <row r="267" spans="1:6" ht="20.100000000000001" customHeight="1" x14ac:dyDescent="0.15"/>
    <row r="268" spans="1:6" ht="50.1" customHeight="1" x14ac:dyDescent="0.15">
      <c r="A268" s="27" t="s">
        <v>913</v>
      </c>
      <c r="B268" s="27"/>
      <c r="C268" s="27"/>
      <c r="D268" s="27"/>
      <c r="E268" s="27"/>
      <c r="F268" s="27"/>
    </row>
    <row r="269" spans="1:6" ht="15" customHeight="1" x14ac:dyDescent="0.15"/>
    <row r="270" spans="1:6" ht="50.1" customHeight="1" x14ac:dyDescent="0.15">
      <c r="A270" s="27" t="s">
        <v>914</v>
      </c>
      <c r="B270" s="27"/>
      <c r="C270" s="27"/>
      <c r="D270" s="27"/>
      <c r="E270" s="27"/>
      <c r="F270" s="27"/>
    </row>
    <row r="271" spans="1:6" ht="24.95" customHeight="1" x14ac:dyDescent="0.15"/>
    <row r="272" spans="1:6" ht="20.100000000000001" customHeight="1" x14ac:dyDescent="0.15">
      <c r="A272" s="28" t="s">
        <v>474</v>
      </c>
      <c r="B272" s="28"/>
      <c r="C272" s="29" t="s">
        <v>312</v>
      </c>
      <c r="D272" s="29"/>
      <c r="E272" s="29"/>
      <c r="F272" s="29"/>
    </row>
    <row r="273" spans="1:6" ht="20.100000000000001" customHeight="1" x14ac:dyDescent="0.15">
      <c r="A273" s="28" t="s">
        <v>475</v>
      </c>
      <c r="B273" s="28"/>
      <c r="C273" s="29" t="s">
        <v>476</v>
      </c>
      <c r="D273" s="29"/>
      <c r="E273" s="29"/>
      <c r="F273" s="29"/>
    </row>
    <row r="274" spans="1:6" ht="15" customHeight="1" x14ac:dyDescent="0.15"/>
    <row r="275" spans="1:6" ht="24.95" customHeight="1" x14ac:dyDescent="0.15">
      <c r="A275" s="16" t="s">
        <v>915</v>
      </c>
      <c r="B275" s="16"/>
      <c r="C275" s="16"/>
      <c r="D275" s="16"/>
      <c r="E275" s="16"/>
      <c r="F275" s="16"/>
    </row>
    <row r="276" spans="1:6" ht="15" customHeight="1" x14ac:dyDescent="0.15"/>
    <row r="277" spans="1:6" ht="50.1" customHeight="1" x14ac:dyDescent="0.15">
      <c r="A277" s="1" t="s">
        <v>380</v>
      </c>
      <c r="B277" s="1" t="s">
        <v>634</v>
      </c>
      <c r="C277" s="1" t="s">
        <v>839</v>
      </c>
      <c r="D277" s="1" t="s">
        <v>840</v>
      </c>
      <c r="E277" s="1" t="s">
        <v>841</v>
      </c>
      <c r="F277" s="1" t="s">
        <v>842</v>
      </c>
    </row>
    <row r="278" spans="1:6" ht="15" customHeight="1" x14ac:dyDescent="0.15">
      <c r="A278" s="1">
        <v>1</v>
      </c>
      <c r="B278" s="1">
        <v>2</v>
      </c>
      <c r="C278" s="1">
        <v>3</v>
      </c>
      <c r="D278" s="1">
        <v>4</v>
      </c>
      <c r="E278" s="1">
        <v>5</v>
      </c>
      <c r="F278" s="1">
        <v>6</v>
      </c>
    </row>
    <row r="279" spans="1:6" ht="60" customHeight="1" x14ac:dyDescent="0.15">
      <c r="A279" s="1" t="s">
        <v>916</v>
      </c>
      <c r="B279" s="2" t="s">
        <v>917</v>
      </c>
      <c r="C279" s="1" t="s">
        <v>446</v>
      </c>
      <c r="D279" s="3">
        <v>1</v>
      </c>
      <c r="E279" s="3">
        <v>200000</v>
      </c>
      <c r="F279" s="3">
        <v>200000</v>
      </c>
    </row>
    <row r="280" spans="1:6" ht="24.95" customHeight="1" x14ac:dyDescent="0.15">
      <c r="A280" s="30" t="s">
        <v>602</v>
      </c>
      <c r="B280" s="30"/>
      <c r="C280" s="30"/>
      <c r="D280" s="30"/>
      <c r="E280" s="30"/>
      <c r="F280" s="11">
        <f>SUM(F279:F279)</f>
        <v>200000</v>
      </c>
    </row>
    <row r="281" spans="1:6" ht="24.95" customHeight="1" x14ac:dyDescent="0.15"/>
    <row r="282" spans="1:6" ht="15" customHeight="1" x14ac:dyDescent="0.15"/>
    <row r="283" spans="1:6" ht="50.1" customHeight="1" x14ac:dyDescent="0.15">
      <c r="A283" s="27" t="s">
        <v>918</v>
      </c>
      <c r="B283" s="27"/>
      <c r="C283" s="27"/>
      <c r="D283" s="27"/>
      <c r="E283" s="27"/>
      <c r="F283" s="27"/>
    </row>
    <row r="284" spans="1:6" ht="24.95" customHeight="1" x14ac:dyDescent="0.15"/>
    <row r="285" spans="1:6" ht="20.100000000000001" customHeight="1" x14ac:dyDescent="0.15">
      <c r="A285" s="28" t="s">
        <v>474</v>
      </c>
      <c r="B285" s="28"/>
      <c r="C285" s="29" t="s">
        <v>312</v>
      </c>
      <c r="D285" s="29"/>
      <c r="E285" s="29"/>
      <c r="F285" s="29"/>
    </row>
    <row r="286" spans="1:6" ht="20.100000000000001" customHeight="1" x14ac:dyDescent="0.15">
      <c r="A286" s="28" t="s">
        <v>475</v>
      </c>
      <c r="B286" s="28"/>
      <c r="C286" s="29" t="s">
        <v>604</v>
      </c>
      <c r="D286" s="29"/>
      <c r="E286" s="29"/>
      <c r="F286" s="29"/>
    </row>
    <row r="287" spans="1:6" ht="15" customHeight="1" x14ac:dyDescent="0.15"/>
    <row r="288" spans="1:6" ht="24.95" customHeight="1" x14ac:dyDescent="0.15">
      <c r="A288" s="16" t="s">
        <v>919</v>
      </c>
      <c r="B288" s="16"/>
      <c r="C288" s="16"/>
      <c r="D288" s="16"/>
      <c r="E288" s="16"/>
      <c r="F288" s="16"/>
    </row>
    <row r="289" spans="1:6" ht="15" customHeight="1" x14ac:dyDescent="0.15"/>
    <row r="290" spans="1:6" ht="50.1" customHeight="1" x14ac:dyDescent="0.15">
      <c r="A290" s="1" t="s">
        <v>380</v>
      </c>
      <c r="B290" s="1" t="s">
        <v>634</v>
      </c>
      <c r="C290" s="1" t="s">
        <v>839</v>
      </c>
      <c r="D290" s="1" t="s">
        <v>840</v>
      </c>
      <c r="E290" s="1" t="s">
        <v>841</v>
      </c>
      <c r="F290" s="1" t="s">
        <v>842</v>
      </c>
    </row>
    <row r="291" spans="1:6" ht="15" customHeight="1" x14ac:dyDescent="0.15">
      <c r="A291" s="1">
        <v>1</v>
      </c>
      <c r="B291" s="1">
        <v>2</v>
      </c>
      <c r="C291" s="1">
        <v>3</v>
      </c>
      <c r="D291" s="1">
        <v>4</v>
      </c>
      <c r="E291" s="1">
        <v>5</v>
      </c>
      <c r="F291" s="1">
        <v>6</v>
      </c>
    </row>
    <row r="292" spans="1:6" ht="24.95" customHeight="1" x14ac:dyDescent="0.15">
      <c r="A292" s="1" t="s">
        <v>70</v>
      </c>
      <c r="B292" s="1" t="s">
        <v>70</v>
      </c>
      <c r="C292" s="1" t="s">
        <v>70</v>
      </c>
      <c r="D292" s="1" t="s">
        <v>70</v>
      </c>
      <c r="E292" s="1" t="s">
        <v>70</v>
      </c>
      <c r="F292" s="1" t="s">
        <v>70</v>
      </c>
    </row>
    <row r="293" spans="1:6" ht="15" customHeight="1" x14ac:dyDescent="0.15"/>
    <row r="294" spans="1:6" ht="50.1" customHeight="1" x14ac:dyDescent="0.15">
      <c r="A294" s="27" t="s">
        <v>920</v>
      </c>
      <c r="B294" s="27"/>
      <c r="C294" s="27"/>
      <c r="D294" s="27"/>
      <c r="E294" s="27"/>
      <c r="F294" s="27"/>
    </row>
    <row r="295" spans="1:6" ht="24.95" customHeight="1" x14ac:dyDescent="0.15"/>
    <row r="296" spans="1:6" ht="20.100000000000001" customHeight="1" x14ac:dyDescent="0.15">
      <c r="A296" s="28" t="s">
        <v>474</v>
      </c>
      <c r="B296" s="28"/>
      <c r="C296" s="29" t="s">
        <v>312</v>
      </c>
      <c r="D296" s="29"/>
      <c r="E296" s="29"/>
      <c r="F296" s="29"/>
    </row>
    <row r="297" spans="1:6" ht="20.100000000000001" customHeight="1" x14ac:dyDescent="0.15">
      <c r="A297" s="28" t="s">
        <v>475</v>
      </c>
      <c r="B297" s="28"/>
      <c r="C297" s="29" t="s">
        <v>617</v>
      </c>
      <c r="D297" s="29"/>
      <c r="E297" s="29"/>
      <c r="F297" s="29"/>
    </row>
    <row r="298" spans="1:6" ht="15" customHeight="1" x14ac:dyDescent="0.15"/>
    <row r="299" spans="1:6" ht="24.95" customHeight="1" x14ac:dyDescent="0.15">
      <c r="A299" s="16" t="s">
        <v>921</v>
      </c>
      <c r="B299" s="16"/>
      <c r="C299" s="16"/>
      <c r="D299" s="16"/>
      <c r="E299" s="16"/>
      <c r="F299" s="16"/>
    </row>
    <row r="300" spans="1:6" ht="15" customHeight="1" x14ac:dyDescent="0.15"/>
    <row r="301" spans="1:6" ht="50.1" customHeight="1" x14ac:dyDescent="0.15">
      <c r="A301" s="1" t="s">
        <v>380</v>
      </c>
      <c r="B301" s="1" t="s">
        <v>634</v>
      </c>
      <c r="C301" s="1" t="s">
        <v>839</v>
      </c>
      <c r="D301" s="1" t="s">
        <v>840</v>
      </c>
      <c r="E301" s="1" t="s">
        <v>841</v>
      </c>
      <c r="F301" s="1" t="s">
        <v>842</v>
      </c>
    </row>
    <row r="302" spans="1:6" ht="15" customHeight="1" x14ac:dyDescent="0.15">
      <c r="A302" s="1">
        <v>1</v>
      </c>
      <c r="B302" s="1">
        <v>2</v>
      </c>
      <c r="C302" s="1">
        <v>3</v>
      </c>
      <c r="D302" s="1">
        <v>4</v>
      </c>
      <c r="E302" s="1">
        <v>5</v>
      </c>
      <c r="F302" s="1">
        <v>6</v>
      </c>
    </row>
    <row r="303" spans="1:6" ht="24.95" customHeight="1" x14ac:dyDescent="0.15">
      <c r="A303" s="1" t="s">
        <v>70</v>
      </c>
      <c r="B303" s="1" t="s">
        <v>70</v>
      </c>
      <c r="C303" s="1" t="s">
        <v>70</v>
      </c>
      <c r="D303" s="1" t="s">
        <v>70</v>
      </c>
      <c r="E303" s="1" t="s">
        <v>70</v>
      </c>
      <c r="F303" s="1" t="s">
        <v>70</v>
      </c>
    </row>
    <row r="304" spans="1:6" ht="20.100000000000001" customHeight="1" x14ac:dyDescent="0.15"/>
    <row r="305" spans="1:6" ht="50.1" customHeight="1" x14ac:dyDescent="0.15">
      <c r="A305" s="27" t="s">
        <v>922</v>
      </c>
      <c r="B305" s="27"/>
      <c r="C305" s="27"/>
      <c r="D305" s="27"/>
      <c r="E305" s="27"/>
      <c r="F305" s="27"/>
    </row>
    <row r="306" spans="1:6" ht="15" customHeight="1" x14ac:dyDescent="0.15"/>
    <row r="307" spans="1:6" ht="50.1" customHeight="1" x14ac:dyDescent="0.15">
      <c r="A307" s="27" t="s">
        <v>923</v>
      </c>
      <c r="B307" s="27"/>
      <c r="C307" s="27"/>
      <c r="D307" s="27"/>
      <c r="E307" s="27"/>
      <c r="F307" s="27"/>
    </row>
    <row r="308" spans="1:6" ht="24.95" customHeight="1" x14ac:dyDescent="0.15"/>
    <row r="309" spans="1:6" ht="20.100000000000001" customHeight="1" x14ac:dyDescent="0.15">
      <c r="A309" s="28" t="s">
        <v>474</v>
      </c>
      <c r="B309" s="28"/>
      <c r="C309" s="29" t="s">
        <v>312</v>
      </c>
      <c r="D309" s="29"/>
      <c r="E309" s="29"/>
      <c r="F309" s="29"/>
    </row>
    <row r="310" spans="1:6" ht="20.100000000000001" customHeight="1" x14ac:dyDescent="0.15">
      <c r="A310" s="28" t="s">
        <v>475</v>
      </c>
      <c r="B310" s="28"/>
      <c r="C310" s="29" t="s">
        <v>476</v>
      </c>
      <c r="D310" s="29"/>
      <c r="E310" s="29"/>
      <c r="F310" s="29"/>
    </row>
    <row r="311" spans="1:6" ht="15" customHeight="1" x14ac:dyDescent="0.15"/>
    <row r="312" spans="1:6" ht="24.95" customHeight="1" x14ac:dyDescent="0.15">
      <c r="A312" s="16" t="s">
        <v>924</v>
      </c>
      <c r="B312" s="16"/>
      <c r="C312" s="16"/>
      <c r="D312" s="16"/>
      <c r="E312" s="16"/>
      <c r="F312" s="16"/>
    </row>
    <row r="313" spans="1:6" ht="15" customHeight="1" x14ac:dyDescent="0.15"/>
    <row r="314" spans="1:6" ht="50.1" customHeight="1" x14ac:dyDescent="0.15">
      <c r="A314" s="1" t="s">
        <v>380</v>
      </c>
      <c r="B314" s="1" t="s">
        <v>634</v>
      </c>
      <c r="C314" s="1" t="s">
        <v>839</v>
      </c>
      <c r="D314" s="1" t="s">
        <v>840</v>
      </c>
      <c r="E314" s="1" t="s">
        <v>841</v>
      </c>
      <c r="F314" s="1" t="s">
        <v>842</v>
      </c>
    </row>
    <row r="315" spans="1:6" ht="15" customHeight="1" x14ac:dyDescent="0.15">
      <c r="A315" s="1">
        <v>1</v>
      </c>
      <c r="B315" s="1">
        <v>2</v>
      </c>
      <c r="C315" s="1">
        <v>3</v>
      </c>
      <c r="D315" s="1">
        <v>4</v>
      </c>
      <c r="E315" s="1">
        <v>5</v>
      </c>
      <c r="F315" s="1">
        <v>6</v>
      </c>
    </row>
    <row r="316" spans="1:6" ht="80.099999999999994" customHeight="1" x14ac:dyDescent="0.15">
      <c r="A316" s="1" t="s">
        <v>925</v>
      </c>
      <c r="B316" s="2" t="s">
        <v>926</v>
      </c>
      <c r="C316" s="1" t="s">
        <v>889</v>
      </c>
      <c r="D316" s="3">
        <v>310.57565757700002</v>
      </c>
      <c r="E316" s="3">
        <v>933.35</v>
      </c>
      <c r="F316" s="3">
        <v>289875.78999999998</v>
      </c>
    </row>
    <row r="317" spans="1:6" ht="99.95" customHeight="1" x14ac:dyDescent="0.15">
      <c r="A317" s="1" t="s">
        <v>927</v>
      </c>
      <c r="B317" s="2" t="s">
        <v>928</v>
      </c>
      <c r="C317" s="1" t="s">
        <v>898</v>
      </c>
      <c r="D317" s="3">
        <v>29.148251299999998</v>
      </c>
      <c r="E317" s="3">
        <v>1105.69</v>
      </c>
      <c r="F317" s="3">
        <v>32228.93</v>
      </c>
    </row>
    <row r="318" spans="1:6" ht="80.099999999999994" customHeight="1" x14ac:dyDescent="0.15">
      <c r="A318" s="1" t="s">
        <v>929</v>
      </c>
      <c r="B318" s="2" t="s">
        <v>930</v>
      </c>
      <c r="C318" s="1" t="s">
        <v>889</v>
      </c>
      <c r="D318" s="3">
        <v>76.886903200000006</v>
      </c>
      <c r="E318" s="3">
        <v>1105.69</v>
      </c>
      <c r="F318" s="3">
        <v>85013.08</v>
      </c>
    </row>
    <row r="319" spans="1:6" ht="24.95" customHeight="1" x14ac:dyDescent="0.15">
      <c r="A319" s="30" t="s">
        <v>602</v>
      </c>
      <c r="B319" s="30"/>
      <c r="C319" s="30"/>
      <c r="D319" s="30"/>
      <c r="E319" s="30"/>
      <c r="F319" s="11">
        <f>SUM(F316:F318)</f>
        <v>407117.8</v>
      </c>
    </row>
    <row r="320" spans="1:6" ht="24.95" customHeight="1" x14ac:dyDescent="0.15"/>
    <row r="321" spans="1:6" ht="15" customHeight="1" x14ac:dyDescent="0.15"/>
    <row r="322" spans="1:6" ht="50.1" customHeight="1" x14ac:dyDescent="0.15">
      <c r="A322" s="27" t="s">
        <v>931</v>
      </c>
      <c r="B322" s="27"/>
      <c r="C322" s="27"/>
      <c r="D322" s="27"/>
      <c r="E322" s="27"/>
      <c r="F322" s="27"/>
    </row>
    <row r="323" spans="1:6" ht="24.95" customHeight="1" x14ac:dyDescent="0.15"/>
    <row r="324" spans="1:6" ht="20.100000000000001" customHeight="1" x14ac:dyDescent="0.15">
      <c r="A324" s="28" t="s">
        <v>474</v>
      </c>
      <c r="B324" s="28"/>
      <c r="C324" s="29" t="s">
        <v>312</v>
      </c>
      <c r="D324" s="29"/>
      <c r="E324" s="29"/>
      <c r="F324" s="29"/>
    </row>
    <row r="325" spans="1:6" ht="20.100000000000001" customHeight="1" x14ac:dyDescent="0.15">
      <c r="A325" s="28" t="s">
        <v>475</v>
      </c>
      <c r="B325" s="28"/>
      <c r="C325" s="29" t="s">
        <v>604</v>
      </c>
      <c r="D325" s="29"/>
      <c r="E325" s="29"/>
      <c r="F325" s="29"/>
    </row>
    <row r="326" spans="1:6" ht="15" customHeight="1" x14ac:dyDescent="0.15"/>
    <row r="327" spans="1:6" ht="24.95" customHeight="1" x14ac:dyDescent="0.15">
      <c r="A327" s="16" t="s">
        <v>932</v>
      </c>
      <c r="B327" s="16"/>
      <c r="C327" s="16"/>
      <c r="D327" s="16"/>
      <c r="E327" s="16"/>
      <c r="F327" s="16"/>
    </row>
    <row r="328" spans="1:6" ht="15" customHeight="1" x14ac:dyDescent="0.15"/>
    <row r="329" spans="1:6" ht="50.1" customHeight="1" x14ac:dyDescent="0.15">
      <c r="A329" s="1" t="s">
        <v>380</v>
      </c>
      <c r="B329" s="1" t="s">
        <v>634</v>
      </c>
      <c r="C329" s="1" t="s">
        <v>839</v>
      </c>
      <c r="D329" s="1" t="s">
        <v>840</v>
      </c>
      <c r="E329" s="1" t="s">
        <v>841</v>
      </c>
      <c r="F329" s="1" t="s">
        <v>842</v>
      </c>
    </row>
    <row r="330" spans="1:6" ht="15" customHeight="1" x14ac:dyDescent="0.15">
      <c r="A330" s="1">
        <v>1</v>
      </c>
      <c r="B330" s="1">
        <v>2</v>
      </c>
      <c r="C330" s="1">
        <v>3</v>
      </c>
      <c r="D330" s="1">
        <v>4</v>
      </c>
      <c r="E330" s="1">
        <v>5</v>
      </c>
      <c r="F330" s="1">
        <v>6</v>
      </c>
    </row>
    <row r="331" spans="1:6" ht="120" customHeight="1" x14ac:dyDescent="0.15">
      <c r="A331" s="1" t="s">
        <v>933</v>
      </c>
      <c r="B331" s="2" t="s">
        <v>934</v>
      </c>
      <c r="C331" s="1" t="s">
        <v>889</v>
      </c>
      <c r="D331" s="3">
        <v>34.619827059999999</v>
      </c>
      <c r="E331" s="3">
        <v>1124.1199999999999</v>
      </c>
      <c r="F331" s="3">
        <v>38916.839999999997</v>
      </c>
    </row>
    <row r="332" spans="1:6" ht="24.95" customHeight="1" x14ac:dyDescent="0.15">
      <c r="A332" s="30" t="s">
        <v>602</v>
      </c>
      <c r="B332" s="30"/>
      <c r="C332" s="30"/>
      <c r="D332" s="30"/>
      <c r="E332" s="30"/>
      <c r="F332" s="11">
        <f>SUM(F331:F331)</f>
        <v>38916.839999999997</v>
      </c>
    </row>
    <row r="333" spans="1:6" ht="24.95" customHeight="1" x14ac:dyDescent="0.15"/>
    <row r="334" spans="1:6" ht="15" customHeight="1" x14ac:dyDescent="0.15"/>
    <row r="335" spans="1:6" ht="50.1" customHeight="1" x14ac:dyDescent="0.15">
      <c r="A335" s="27" t="s">
        <v>935</v>
      </c>
      <c r="B335" s="27"/>
      <c r="C335" s="27"/>
      <c r="D335" s="27"/>
      <c r="E335" s="27"/>
      <c r="F335" s="27"/>
    </row>
    <row r="336" spans="1:6" ht="24.95" customHeight="1" x14ac:dyDescent="0.15"/>
    <row r="337" spans="1:6" ht="20.100000000000001" customHeight="1" x14ac:dyDescent="0.15">
      <c r="A337" s="28" t="s">
        <v>474</v>
      </c>
      <c r="B337" s="28"/>
      <c r="C337" s="29" t="s">
        <v>312</v>
      </c>
      <c r="D337" s="29"/>
      <c r="E337" s="29"/>
      <c r="F337" s="29"/>
    </row>
    <row r="338" spans="1:6" ht="20.100000000000001" customHeight="1" x14ac:dyDescent="0.15">
      <c r="A338" s="28" t="s">
        <v>475</v>
      </c>
      <c r="B338" s="28"/>
      <c r="C338" s="29" t="s">
        <v>617</v>
      </c>
      <c r="D338" s="29"/>
      <c r="E338" s="29"/>
      <c r="F338" s="29"/>
    </row>
    <row r="339" spans="1:6" ht="15" customHeight="1" x14ac:dyDescent="0.15"/>
    <row r="340" spans="1:6" ht="24.95" customHeight="1" x14ac:dyDescent="0.15">
      <c r="A340" s="16" t="s">
        <v>936</v>
      </c>
      <c r="B340" s="16"/>
      <c r="C340" s="16"/>
      <c r="D340" s="16"/>
      <c r="E340" s="16"/>
      <c r="F340" s="16"/>
    </row>
    <row r="341" spans="1:6" ht="15" customHeight="1" x14ac:dyDescent="0.15"/>
    <row r="342" spans="1:6" ht="50.1" customHeight="1" x14ac:dyDescent="0.15">
      <c r="A342" s="1" t="s">
        <v>380</v>
      </c>
      <c r="B342" s="1" t="s">
        <v>634</v>
      </c>
      <c r="C342" s="1" t="s">
        <v>839</v>
      </c>
      <c r="D342" s="1" t="s">
        <v>840</v>
      </c>
      <c r="E342" s="1" t="s">
        <v>841</v>
      </c>
      <c r="F342" s="1" t="s">
        <v>842</v>
      </c>
    </row>
    <row r="343" spans="1:6" ht="15" customHeight="1" x14ac:dyDescent="0.15">
      <c r="A343" s="1">
        <v>1</v>
      </c>
      <c r="B343" s="1">
        <v>2</v>
      </c>
      <c r="C343" s="1">
        <v>3</v>
      </c>
      <c r="D343" s="1">
        <v>4</v>
      </c>
      <c r="E343" s="1">
        <v>5</v>
      </c>
      <c r="F343" s="1">
        <v>6</v>
      </c>
    </row>
    <row r="344" spans="1:6" ht="80.099999999999994" customHeight="1" x14ac:dyDescent="0.15">
      <c r="A344" s="1" t="s">
        <v>925</v>
      </c>
      <c r="B344" s="2" t="s">
        <v>926</v>
      </c>
      <c r="C344" s="1" t="s">
        <v>889</v>
      </c>
      <c r="D344" s="3">
        <v>41.695869717000001</v>
      </c>
      <c r="E344" s="3">
        <v>933.35</v>
      </c>
      <c r="F344" s="3">
        <v>38916.839999999997</v>
      </c>
    </row>
    <row r="345" spans="1:6" ht="80.099999999999994" customHeight="1" x14ac:dyDescent="0.15">
      <c r="A345" s="1" t="s">
        <v>929</v>
      </c>
      <c r="B345" s="2" t="s">
        <v>930</v>
      </c>
      <c r="C345" s="1" t="s">
        <v>889</v>
      </c>
      <c r="D345" s="3">
        <v>13.566189438</v>
      </c>
      <c r="E345" s="3">
        <v>1105.69</v>
      </c>
      <c r="F345" s="3">
        <v>15000</v>
      </c>
    </row>
    <row r="346" spans="1:6" ht="24.95" customHeight="1" x14ac:dyDescent="0.15">
      <c r="A346" s="30" t="s">
        <v>602</v>
      </c>
      <c r="B346" s="30"/>
      <c r="C346" s="30"/>
      <c r="D346" s="30"/>
      <c r="E346" s="30"/>
      <c r="F346" s="11">
        <f>SUM(F344:F345)</f>
        <v>53916.84</v>
      </c>
    </row>
    <row r="347" spans="1:6" ht="24.95" customHeight="1" x14ac:dyDescent="0.15"/>
    <row r="348" spans="1:6" ht="20.100000000000001" customHeight="1" x14ac:dyDescent="0.15"/>
    <row r="349" spans="1:6" ht="50.1" customHeight="1" x14ac:dyDescent="0.15">
      <c r="A349" s="27" t="s">
        <v>937</v>
      </c>
      <c r="B349" s="27"/>
      <c r="C349" s="27"/>
      <c r="D349" s="27"/>
      <c r="E349" s="27"/>
      <c r="F349" s="27"/>
    </row>
    <row r="350" spans="1:6" ht="15" customHeight="1" x14ac:dyDescent="0.15"/>
    <row r="351" spans="1:6" ht="50.1" customHeight="1" x14ac:dyDescent="0.15">
      <c r="A351" s="27" t="s">
        <v>938</v>
      </c>
      <c r="B351" s="27"/>
      <c r="C351" s="27"/>
      <c r="D351" s="27"/>
      <c r="E351" s="27"/>
      <c r="F351" s="27"/>
    </row>
    <row r="352" spans="1:6" ht="24.95" customHeight="1" x14ac:dyDescent="0.15"/>
    <row r="353" spans="1:6" ht="20.100000000000001" customHeight="1" x14ac:dyDescent="0.15">
      <c r="A353" s="28" t="s">
        <v>474</v>
      </c>
      <c r="B353" s="28"/>
      <c r="C353" s="29" t="s">
        <v>312</v>
      </c>
      <c r="D353" s="29"/>
      <c r="E353" s="29"/>
      <c r="F353" s="29"/>
    </row>
    <row r="354" spans="1:6" ht="20.100000000000001" customHeight="1" x14ac:dyDescent="0.15">
      <c r="A354" s="28" t="s">
        <v>475</v>
      </c>
      <c r="B354" s="28"/>
      <c r="C354" s="29" t="s">
        <v>476</v>
      </c>
      <c r="D354" s="29"/>
      <c r="E354" s="29"/>
      <c r="F354" s="29"/>
    </row>
    <row r="355" spans="1:6" ht="15" customHeight="1" x14ac:dyDescent="0.15"/>
    <row r="356" spans="1:6" ht="24.95" customHeight="1" x14ac:dyDescent="0.15">
      <c r="A356" s="16" t="s">
        <v>939</v>
      </c>
      <c r="B356" s="16"/>
      <c r="C356" s="16"/>
      <c r="D356" s="16"/>
      <c r="E356" s="16"/>
      <c r="F356" s="16"/>
    </row>
    <row r="357" spans="1:6" ht="15" customHeight="1" x14ac:dyDescent="0.15"/>
    <row r="358" spans="1:6" ht="50.1" customHeight="1" x14ac:dyDescent="0.15">
      <c r="A358" s="1" t="s">
        <v>380</v>
      </c>
      <c r="B358" s="1" t="s">
        <v>634</v>
      </c>
      <c r="C358" s="1" t="s">
        <v>839</v>
      </c>
      <c r="D358" s="1" t="s">
        <v>840</v>
      </c>
      <c r="E358" s="1" t="s">
        <v>841</v>
      </c>
      <c r="F358" s="1" t="s">
        <v>842</v>
      </c>
    </row>
    <row r="359" spans="1:6" ht="15" customHeight="1" x14ac:dyDescent="0.15">
      <c r="A359" s="1">
        <v>1</v>
      </c>
      <c r="B359" s="1">
        <v>2</v>
      </c>
      <c r="C359" s="1">
        <v>3</v>
      </c>
      <c r="D359" s="1">
        <v>4</v>
      </c>
      <c r="E359" s="1">
        <v>5</v>
      </c>
      <c r="F359" s="1">
        <v>6</v>
      </c>
    </row>
    <row r="360" spans="1:6" ht="24.95" customHeight="1" x14ac:dyDescent="0.15">
      <c r="A360" s="1" t="s">
        <v>70</v>
      </c>
      <c r="B360" s="1" t="s">
        <v>70</v>
      </c>
      <c r="C360" s="1" t="s">
        <v>70</v>
      </c>
      <c r="D360" s="1" t="s">
        <v>70</v>
      </c>
      <c r="E360" s="1" t="s">
        <v>70</v>
      </c>
      <c r="F360" s="1" t="s">
        <v>70</v>
      </c>
    </row>
    <row r="361" spans="1:6" ht="15" customHeight="1" x14ac:dyDescent="0.15"/>
    <row r="362" spans="1:6" ht="50.1" customHeight="1" x14ac:dyDescent="0.15">
      <c r="A362" s="27" t="s">
        <v>940</v>
      </c>
      <c r="B362" s="27"/>
      <c r="C362" s="27"/>
      <c r="D362" s="27"/>
      <c r="E362" s="27"/>
      <c r="F362" s="27"/>
    </row>
    <row r="363" spans="1:6" ht="24.95" customHeight="1" x14ac:dyDescent="0.15"/>
    <row r="364" spans="1:6" ht="20.100000000000001" customHeight="1" x14ac:dyDescent="0.15">
      <c r="A364" s="28" t="s">
        <v>474</v>
      </c>
      <c r="B364" s="28"/>
      <c r="C364" s="29" t="s">
        <v>312</v>
      </c>
      <c r="D364" s="29"/>
      <c r="E364" s="29"/>
      <c r="F364" s="29"/>
    </row>
    <row r="365" spans="1:6" ht="20.100000000000001" customHeight="1" x14ac:dyDescent="0.15">
      <c r="A365" s="28" t="s">
        <v>475</v>
      </c>
      <c r="B365" s="28"/>
      <c r="C365" s="29" t="s">
        <v>604</v>
      </c>
      <c r="D365" s="29"/>
      <c r="E365" s="29"/>
      <c r="F365" s="29"/>
    </row>
    <row r="366" spans="1:6" ht="15" customHeight="1" x14ac:dyDescent="0.15"/>
    <row r="367" spans="1:6" ht="24.95" customHeight="1" x14ac:dyDescent="0.15">
      <c r="A367" s="16" t="s">
        <v>941</v>
      </c>
      <c r="B367" s="16"/>
      <c r="C367" s="16"/>
      <c r="D367" s="16"/>
      <c r="E367" s="16"/>
      <c r="F367" s="16"/>
    </row>
    <row r="368" spans="1:6" ht="15" customHeight="1" x14ac:dyDescent="0.15"/>
    <row r="369" spans="1:6" ht="50.1" customHeight="1" x14ac:dyDescent="0.15">
      <c r="A369" s="1" t="s">
        <v>380</v>
      </c>
      <c r="B369" s="1" t="s">
        <v>634</v>
      </c>
      <c r="C369" s="1" t="s">
        <v>839</v>
      </c>
      <c r="D369" s="1" t="s">
        <v>840</v>
      </c>
      <c r="E369" s="1" t="s">
        <v>841</v>
      </c>
      <c r="F369" s="1" t="s">
        <v>842</v>
      </c>
    </row>
    <row r="370" spans="1:6" ht="15" customHeight="1" x14ac:dyDescent="0.15">
      <c r="A370" s="1">
        <v>1</v>
      </c>
      <c r="B370" s="1">
        <v>2</v>
      </c>
      <c r="C370" s="1">
        <v>3</v>
      </c>
      <c r="D370" s="1">
        <v>4</v>
      </c>
      <c r="E370" s="1">
        <v>5</v>
      </c>
      <c r="F370" s="1">
        <v>6</v>
      </c>
    </row>
    <row r="371" spans="1:6" ht="24.95" customHeight="1" x14ac:dyDescent="0.15">
      <c r="A371" s="1" t="s">
        <v>70</v>
      </c>
      <c r="B371" s="1" t="s">
        <v>70</v>
      </c>
      <c r="C371" s="1" t="s">
        <v>70</v>
      </c>
      <c r="D371" s="1" t="s">
        <v>70</v>
      </c>
      <c r="E371" s="1" t="s">
        <v>70</v>
      </c>
      <c r="F371" s="1" t="s">
        <v>70</v>
      </c>
    </row>
    <row r="372" spans="1:6" ht="15" customHeight="1" x14ac:dyDescent="0.15"/>
    <row r="373" spans="1:6" ht="50.1" customHeight="1" x14ac:dyDescent="0.15">
      <c r="A373" s="27" t="s">
        <v>942</v>
      </c>
      <c r="B373" s="27"/>
      <c r="C373" s="27"/>
      <c r="D373" s="27"/>
      <c r="E373" s="27"/>
      <c r="F373" s="27"/>
    </row>
    <row r="374" spans="1:6" ht="24.95" customHeight="1" x14ac:dyDescent="0.15"/>
    <row r="375" spans="1:6" ht="20.100000000000001" customHeight="1" x14ac:dyDescent="0.15">
      <c r="A375" s="28" t="s">
        <v>474</v>
      </c>
      <c r="B375" s="28"/>
      <c r="C375" s="29" t="s">
        <v>312</v>
      </c>
      <c r="D375" s="29"/>
      <c r="E375" s="29"/>
      <c r="F375" s="29"/>
    </row>
    <row r="376" spans="1:6" ht="20.100000000000001" customHeight="1" x14ac:dyDescent="0.15">
      <c r="A376" s="28" t="s">
        <v>475</v>
      </c>
      <c r="B376" s="28"/>
      <c r="C376" s="29" t="s">
        <v>617</v>
      </c>
      <c r="D376" s="29"/>
      <c r="E376" s="29"/>
      <c r="F376" s="29"/>
    </row>
    <row r="377" spans="1:6" ht="15" customHeight="1" x14ac:dyDescent="0.15"/>
    <row r="378" spans="1:6" ht="24.95" customHeight="1" x14ac:dyDescent="0.15">
      <c r="A378" s="16" t="s">
        <v>943</v>
      </c>
      <c r="B378" s="16"/>
      <c r="C378" s="16"/>
      <c r="D378" s="16"/>
      <c r="E378" s="16"/>
      <c r="F378" s="16"/>
    </row>
    <row r="379" spans="1:6" ht="15" customHeight="1" x14ac:dyDescent="0.15"/>
    <row r="380" spans="1:6" ht="50.1" customHeight="1" x14ac:dyDescent="0.15">
      <c r="A380" s="1" t="s">
        <v>380</v>
      </c>
      <c r="B380" s="1" t="s">
        <v>634</v>
      </c>
      <c r="C380" s="1" t="s">
        <v>839</v>
      </c>
      <c r="D380" s="1" t="s">
        <v>840</v>
      </c>
      <c r="E380" s="1" t="s">
        <v>841</v>
      </c>
      <c r="F380" s="1" t="s">
        <v>842</v>
      </c>
    </row>
    <row r="381" spans="1:6" ht="15" customHeight="1" x14ac:dyDescent="0.15">
      <c r="A381" s="1">
        <v>1</v>
      </c>
      <c r="B381" s="1">
        <v>2</v>
      </c>
      <c r="C381" s="1">
        <v>3</v>
      </c>
      <c r="D381" s="1">
        <v>4</v>
      </c>
      <c r="E381" s="1">
        <v>5</v>
      </c>
      <c r="F381" s="1">
        <v>6</v>
      </c>
    </row>
    <row r="382" spans="1:6" ht="24.95" customHeight="1" x14ac:dyDescent="0.15">
      <c r="A382" s="1" t="s">
        <v>70</v>
      </c>
      <c r="B382" s="1" t="s">
        <v>70</v>
      </c>
      <c r="C382" s="1" t="s">
        <v>70</v>
      </c>
      <c r="D382" s="1" t="s">
        <v>70</v>
      </c>
      <c r="E382" s="1" t="s">
        <v>70</v>
      </c>
      <c r="F382" s="1" t="s">
        <v>70</v>
      </c>
    </row>
    <row r="383" spans="1:6" ht="20.100000000000001" customHeight="1" x14ac:dyDescent="0.15"/>
    <row r="384" spans="1:6" ht="50.1" customHeight="1" x14ac:dyDescent="0.15">
      <c r="A384" s="27" t="s">
        <v>944</v>
      </c>
      <c r="B384" s="27"/>
      <c r="C384" s="27"/>
      <c r="D384" s="27"/>
      <c r="E384" s="27"/>
      <c r="F384" s="27"/>
    </row>
    <row r="385" spans="1:6" ht="15" customHeight="1" x14ac:dyDescent="0.15"/>
    <row r="386" spans="1:6" ht="50.1" customHeight="1" x14ac:dyDescent="0.15">
      <c r="A386" s="27" t="s">
        <v>945</v>
      </c>
      <c r="B386" s="27"/>
      <c r="C386" s="27"/>
      <c r="D386" s="27"/>
      <c r="E386" s="27"/>
      <c r="F386" s="27"/>
    </row>
    <row r="387" spans="1:6" ht="24.95" customHeight="1" x14ac:dyDescent="0.15"/>
    <row r="388" spans="1:6" ht="20.100000000000001" customHeight="1" x14ac:dyDescent="0.15">
      <c r="A388" s="28" t="s">
        <v>474</v>
      </c>
      <c r="B388" s="28"/>
      <c r="C388" s="29" t="s">
        <v>312</v>
      </c>
      <c r="D388" s="29"/>
      <c r="E388" s="29"/>
      <c r="F388" s="29"/>
    </row>
    <row r="389" spans="1:6" ht="20.100000000000001" customHeight="1" x14ac:dyDescent="0.15">
      <c r="A389" s="28" t="s">
        <v>475</v>
      </c>
      <c r="B389" s="28"/>
      <c r="C389" s="29" t="s">
        <v>476</v>
      </c>
      <c r="D389" s="29"/>
      <c r="E389" s="29"/>
      <c r="F389" s="29"/>
    </row>
    <row r="390" spans="1:6" ht="15" customHeight="1" x14ac:dyDescent="0.15"/>
    <row r="391" spans="1:6" ht="24.95" customHeight="1" x14ac:dyDescent="0.15">
      <c r="A391" s="16" t="s">
        <v>946</v>
      </c>
      <c r="B391" s="16"/>
      <c r="C391" s="16"/>
      <c r="D391" s="16"/>
      <c r="E391" s="16"/>
      <c r="F391" s="16"/>
    </row>
    <row r="392" spans="1:6" ht="15" customHeight="1" x14ac:dyDescent="0.15"/>
    <row r="393" spans="1:6" ht="50.1" customHeight="1" x14ac:dyDescent="0.15">
      <c r="A393" s="1" t="s">
        <v>380</v>
      </c>
      <c r="B393" s="1" t="s">
        <v>634</v>
      </c>
      <c r="C393" s="1" t="s">
        <v>839</v>
      </c>
      <c r="D393" s="1" t="s">
        <v>840</v>
      </c>
      <c r="E393" s="1" t="s">
        <v>841</v>
      </c>
      <c r="F393" s="1" t="s">
        <v>842</v>
      </c>
    </row>
    <row r="394" spans="1:6" ht="15" customHeight="1" x14ac:dyDescent="0.15">
      <c r="A394" s="1">
        <v>1</v>
      </c>
      <c r="B394" s="1">
        <v>2</v>
      </c>
      <c r="C394" s="1">
        <v>3</v>
      </c>
      <c r="D394" s="1">
        <v>4</v>
      </c>
      <c r="E394" s="1">
        <v>5</v>
      </c>
      <c r="F394" s="1">
        <v>6</v>
      </c>
    </row>
    <row r="395" spans="1:6" ht="120" customHeight="1" x14ac:dyDescent="0.15">
      <c r="A395" s="1" t="s">
        <v>491</v>
      </c>
      <c r="B395" s="2" t="s">
        <v>947</v>
      </c>
      <c r="C395" s="1" t="s">
        <v>889</v>
      </c>
      <c r="D395" s="3">
        <v>12</v>
      </c>
      <c r="E395" s="3">
        <v>35636.363333000001</v>
      </c>
      <c r="F395" s="3">
        <v>427636.36</v>
      </c>
    </row>
    <row r="396" spans="1:6" ht="80.099999999999994" customHeight="1" x14ac:dyDescent="0.15">
      <c r="A396" s="1" t="s">
        <v>520</v>
      </c>
      <c r="B396" s="2" t="s">
        <v>948</v>
      </c>
      <c r="C396" s="1" t="s">
        <v>889</v>
      </c>
      <c r="D396" s="3">
        <v>12</v>
      </c>
      <c r="E396" s="3">
        <v>3978.72</v>
      </c>
      <c r="F396" s="3">
        <v>47744.639999999999</v>
      </c>
    </row>
    <row r="397" spans="1:6" ht="60" customHeight="1" x14ac:dyDescent="0.15">
      <c r="A397" s="1" t="s">
        <v>522</v>
      </c>
      <c r="B397" s="2" t="s">
        <v>949</v>
      </c>
      <c r="C397" s="1" t="s">
        <v>446</v>
      </c>
      <c r="D397" s="3">
        <v>8</v>
      </c>
      <c r="E397" s="3">
        <v>1013</v>
      </c>
      <c r="F397" s="3">
        <v>8104</v>
      </c>
    </row>
    <row r="398" spans="1:6" ht="60" customHeight="1" x14ac:dyDescent="0.15">
      <c r="A398" s="1" t="s">
        <v>528</v>
      </c>
      <c r="B398" s="2" t="s">
        <v>950</v>
      </c>
      <c r="C398" s="1" t="s">
        <v>889</v>
      </c>
      <c r="D398" s="3">
        <v>12</v>
      </c>
      <c r="E398" s="3">
        <v>3420.2866669999999</v>
      </c>
      <c r="F398" s="3">
        <v>41043.440000000002</v>
      </c>
    </row>
    <row r="399" spans="1:6" ht="60" customHeight="1" x14ac:dyDescent="0.15">
      <c r="A399" s="1" t="s">
        <v>951</v>
      </c>
      <c r="B399" s="2" t="s">
        <v>952</v>
      </c>
      <c r="C399" s="1" t="s">
        <v>446</v>
      </c>
      <c r="D399" s="3">
        <v>3</v>
      </c>
      <c r="E399" s="3">
        <v>60000</v>
      </c>
      <c r="F399" s="3">
        <v>180000</v>
      </c>
    </row>
    <row r="400" spans="1:6" ht="80.099999999999994" customHeight="1" x14ac:dyDescent="0.15">
      <c r="A400" s="1" t="s">
        <v>953</v>
      </c>
      <c r="B400" s="2" t="s">
        <v>954</v>
      </c>
      <c r="C400" s="1" t="s">
        <v>446</v>
      </c>
      <c r="D400" s="3">
        <v>1</v>
      </c>
      <c r="E400" s="3">
        <v>150000</v>
      </c>
      <c r="F400" s="3">
        <v>150000</v>
      </c>
    </row>
    <row r="401" spans="1:6" ht="60" customHeight="1" x14ac:dyDescent="0.15">
      <c r="A401" s="1" t="s">
        <v>955</v>
      </c>
      <c r="B401" s="2" t="s">
        <v>956</v>
      </c>
      <c r="C401" s="1" t="s">
        <v>446</v>
      </c>
      <c r="D401" s="3">
        <v>1</v>
      </c>
      <c r="E401" s="3">
        <v>50000</v>
      </c>
      <c r="F401" s="3">
        <v>50000</v>
      </c>
    </row>
    <row r="402" spans="1:6" ht="60" customHeight="1" x14ac:dyDescent="0.15">
      <c r="A402" s="1" t="s">
        <v>957</v>
      </c>
      <c r="B402" s="2" t="s">
        <v>958</v>
      </c>
      <c r="C402" s="1" t="s">
        <v>446</v>
      </c>
      <c r="D402" s="3">
        <v>1</v>
      </c>
      <c r="E402" s="3">
        <v>50000</v>
      </c>
      <c r="F402" s="3">
        <v>50000</v>
      </c>
    </row>
    <row r="403" spans="1:6" ht="60" customHeight="1" x14ac:dyDescent="0.15">
      <c r="A403" s="1" t="s">
        <v>959</v>
      </c>
      <c r="B403" s="2" t="s">
        <v>960</v>
      </c>
      <c r="C403" s="1" t="s">
        <v>446</v>
      </c>
      <c r="D403" s="3">
        <v>1</v>
      </c>
      <c r="E403" s="3">
        <v>150000</v>
      </c>
      <c r="F403" s="3">
        <v>150000</v>
      </c>
    </row>
    <row r="404" spans="1:6" ht="24.95" customHeight="1" x14ac:dyDescent="0.15">
      <c r="A404" s="30" t="s">
        <v>602</v>
      </c>
      <c r="B404" s="30"/>
      <c r="C404" s="30"/>
      <c r="D404" s="30"/>
      <c r="E404" s="30"/>
      <c r="F404" s="11">
        <f>SUM(F395:F403)</f>
        <v>1104528.44</v>
      </c>
    </row>
    <row r="405" spans="1:6" ht="24.95" customHeight="1" x14ac:dyDescent="0.15"/>
    <row r="406" spans="1:6" ht="15" customHeight="1" x14ac:dyDescent="0.15"/>
    <row r="407" spans="1:6" ht="50.1" customHeight="1" x14ac:dyDescent="0.15">
      <c r="A407" s="27" t="s">
        <v>961</v>
      </c>
      <c r="B407" s="27"/>
      <c r="C407" s="27"/>
      <c r="D407" s="27"/>
      <c r="E407" s="27"/>
      <c r="F407" s="27"/>
    </row>
    <row r="408" spans="1:6" ht="24.95" customHeight="1" x14ac:dyDescent="0.15"/>
    <row r="409" spans="1:6" ht="20.100000000000001" customHeight="1" x14ac:dyDescent="0.15">
      <c r="A409" s="28" t="s">
        <v>474</v>
      </c>
      <c r="B409" s="28"/>
      <c r="C409" s="29" t="s">
        <v>312</v>
      </c>
      <c r="D409" s="29"/>
      <c r="E409" s="29"/>
      <c r="F409" s="29"/>
    </row>
    <row r="410" spans="1:6" ht="20.100000000000001" customHeight="1" x14ac:dyDescent="0.15">
      <c r="A410" s="28" t="s">
        <v>475</v>
      </c>
      <c r="B410" s="28"/>
      <c r="C410" s="29" t="s">
        <v>604</v>
      </c>
      <c r="D410" s="29"/>
      <c r="E410" s="29"/>
      <c r="F410" s="29"/>
    </row>
    <row r="411" spans="1:6" ht="15" customHeight="1" x14ac:dyDescent="0.15"/>
    <row r="412" spans="1:6" ht="24.95" customHeight="1" x14ac:dyDescent="0.15">
      <c r="A412" s="16" t="s">
        <v>962</v>
      </c>
      <c r="B412" s="16"/>
      <c r="C412" s="16"/>
      <c r="D412" s="16"/>
      <c r="E412" s="16"/>
      <c r="F412" s="16"/>
    </row>
    <row r="413" spans="1:6" ht="15" customHeight="1" x14ac:dyDescent="0.15"/>
    <row r="414" spans="1:6" ht="50.1" customHeight="1" x14ac:dyDescent="0.15">
      <c r="A414" s="1" t="s">
        <v>380</v>
      </c>
      <c r="B414" s="1" t="s">
        <v>634</v>
      </c>
      <c r="C414" s="1" t="s">
        <v>839</v>
      </c>
      <c r="D414" s="1" t="s">
        <v>840</v>
      </c>
      <c r="E414" s="1" t="s">
        <v>841</v>
      </c>
      <c r="F414" s="1" t="s">
        <v>842</v>
      </c>
    </row>
    <row r="415" spans="1:6" ht="15" customHeight="1" x14ac:dyDescent="0.15">
      <c r="A415" s="1">
        <v>1</v>
      </c>
      <c r="B415" s="1">
        <v>2</v>
      </c>
      <c r="C415" s="1">
        <v>3</v>
      </c>
      <c r="D415" s="1">
        <v>4</v>
      </c>
      <c r="E415" s="1">
        <v>5</v>
      </c>
      <c r="F415" s="1">
        <v>6</v>
      </c>
    </row>
    <row r="416" spans="1:6" ht="159.94999999999999" customHeight="1" x14ac:dyDescent="0.15">
      <c r="A416" s="1" t="s">
        <v>963</v>
      </c>
      <c r="B416" s="2" t="s">
        <v>964</v>
      </c>
      <c r="C416" s="1" t="s">
        <v>889</v>
      </c>
      <c r="D416" s="3">
        <v>12</v>
      </c>
      <c r="E416" s="3">
        <v>13363.636666</v>
      </c>
      <c r="F416" s="3">
        <v>160363.64000000001</v>
      </c>
    </row>
    <row r="417" spans="1:6" ht="120" customHeight="1" x14ac:dyDescent="0.15">
      <c r="A417" s="1" t="s">
        <v>965</v>
      </c>
      <c r="B417" s="2" t="s">
        <v>966</v>
      </c>
      <c r="C417" s="1" t="s">
        <v>889</v>
      </c>
      <c r="D417" s="3">
        <v>12</v>
      </c>
      <c r="E417" s="3">
        <v>2984.04</v>
      </c>
      <c r="F417" s="3">
        <v>35808.480000000003</v>
      </c>
    </row>
    <row r="418" spans="1:6" ht="80.099999999999994" customHeight="1" x14ac:dyDescent="0.15">
      <c r="A418" s="1" t="s">
        <v>291</v>
      </c>
      <c r="B418" s="2" t="s">
        <v>967</v>
      </c>
      <c r="C418" s="1" t="s">
        <v>446</v>
      </c>
      <c r="D418" s="3">
        <v>85</v>
      </c>
      <c r="E418" s="3">
        <v>650</v>
      </c>
      <c r="F418" s="3">
        <v>55250</v>
      </c>
    </row>
    <row r="419" spans="1:6" ht="99.95" customHeight="1" x14ac:dyDescent="0.15">
      <c r="A419" s="1" t="s">
        <v>291</v>
      </c>
      <c r="B419" s="2" t="s">
        <v>968</v>
      </c>
      <c r="C419" s="1" t="s">
        <v>446</v>
      </c>
      <c r="D419" s="3">
        <v>813</v>
      </c>
      <c r="E419" s="3">
        <v>150</v>
      </c>
      <c r="F419" s="3">
        <v>121950</v>
      </c>
    </row>
    <row r="420" spans="1:6" ht="99.95" customHeight="1" x14ac:dyDescent="0.15">
      <c r="A420" s="1" t="s">
        <v>969</v>
      </c>
      <c r="B420" s="2" t="s">
        <v>970</v>
      </c>
      <c r="C420" s="1" t="s">
        <v>889</v>
      </c>
      <c r="D420" s="3">
        <v>12</v>
      </c>
      <c r="E420" s="3">
        <v>2479.7133330000001</v>
      </c>
      <c r="F420" s="3">
        <v>29756.560000000001</v>
      </c>
    </row>
    <row r="421" spans="1:6" ht="140.1" customHeight="1" x14ac:dyDescent="0.15">
      <c r="A421" s="1" t="s">
        <v>971</v>
      </c>
      <c r="B421" s="2" t="s">
        <v>972</v>
      </c>
      <c r="C421" s="1" t="s">
        <v>446</v>
      </c>
      <c r="D421" s="3">
        <v>1</v>
      </c>
      <c r="E421" s="3">
        <v>7629270.0899999999</v>
      </c>
      <c r="F421" s="3">
        <v>7629270.0899999999</v>
      </c>
    </row>
    <row r="422" spans="1:6" ht="24.95" customHeight="1" x14ac:dyDescent="0.15">
      <c r="A422" s="30" t="s">
        <v>602</v>
      </c>
      <c r="B422" s="30"/>
      <c r="C422" s="30"/>
      <c r="D422" s="30"/>
      <c r="E422" s="30"/>
      <c r="F422" s="11">
        <f>SUM(F416:F421)</f>
        <v>8032398.7699999996</v>
      </c>
    </row>
    <row r="423" spans="1:6" ht="24.95" customHeight="1" x14ac:dyDescent="0.15"/>
    <row r="424" spans="1:6" ht="15" customHeight="1" x14ac:dyDescent="0.15"/>
    <row r="425" spans="1:6" ht="50.1" customHeight="1" x14ac:dyDescent="0.15">
      <c r="A425" s="27" t="s">
        <v>973</v>
      </c>
      <c r="B425" s="27"/>
      <c r="C425" s="27"/>
      <c r="D425" s="27"/>
      <c r="E425" s="27"/>
      <c r="F425" s="27"/>
    </row>
    <row r="426" spans="1:6" ht="24.95" customHeight="1" x14ac:dyDescent="0.15"/>
    <row r="427" spans="1:6" ht="20.100000000000001" customHeight="1" x14ac:dyDescent="0.15">
      <c r="A427" s="28" t="s">
        <v>474</v>
      </c>
      <c r="B427" s="28"/>
      <c r="C427" s="29" t="s">
        <v>312</v>
      </c>
      <c r="D427" s="29"/>
      <c r="E427" s="29"/>
      <c r="F427" s="29"/>
    </row>
    <row r="428" spans="1:6" ht="20.100000000000001" customHeight="1" x14ac:dyDescent="0.15">
      <c r="A428" s="28" t="s">
        <v>475</v>
      </c>
      <c r="B428" s="28"/>
      <c r="C428" s="29" t="s">
        <v>617</v>
      </c>
      <c r="D428" s="29"/>
      <c r="E428" s="29"/>
      <c r="F428" s="29"/>
    </row>
    <row r="429" spans="1:6" ht="15" customHeight="1" x14ac:dyDescent="0.15"/>
    <row r="430" spans="1:6" ht="24.95" customHeight="1" x14ac:dyDescent="0.15">
      <c r="A430" s="16" t="s">
        <v>974</v>
      </c>
      <c r="B430" s="16"/>
      <c r="C430" s="16"/>
      <c r="D430" s="16"/>
      <c r="E430" s="16"/>
      <c r="F430" s="16"/>
    </row>
    <row r="431" spans="1:6" ht="15" customHeight="1" x14ac:dyDescent="0.15"/>
    <row r="432" spans="1:6" ht="50.1" customHeight="1" x14ac:dyDescent="0.15">
      <c r="A432" s="1" t="s">
        <v>380</v>
      </c>
      <c r="B432" s="1" t="s">
        <v>634</v>
      </c>
      <c r="C432" s="1" t="s">
        <v>839</v>
      </c>
      <c r="D432" s="1" t="s">
        <v>840</v>
      </c>
      <c r="E432" s="1" t="s">
        <v>841</v>
      </c>
      <c r="F432" s="1" t="s">
        <v>842</v>
      </c>
    </row>
    <row r="433" spans="1:6" ht="15" customHeight="1" x14ac:dyDescent="0.15">
      <c r="A433" s="1">
        <v>1</v>
      </c>
      <c r="B433" s="1">
        <v>2</v>
      </c>
      <c r="C433" s="1">
        <v>3</v>
      </c>
      <c r="D433" s="1">
        <v>4</v>
      </c>
      <c r="E433" s="1">
        <v>5</v>
      </c>
      <c r="F433" s="1">
        <v>6</v>
      </c>
    </row>
    <row r="434" spans="1:6" ht="60" customHeight="1" x14ac:dyDescent="0.15">
      <c r="A434" s="1" t="s">
        <v>975</v>
      </c>
      <c r="B434" s="2" t="s">
        <v>976</v>
      </c>
      <c r="C434" s="1" t="s">
        <v>446</v>
      </c>
      <c r="D434" s="3">
        <v>1</v>
      </c>
      <c r="E434" s="3">
        <v>200000</v>
      </c>
      <c r="F434" s="3">
        <v>200000</v>
      </c>
    </row>
    <row r="435" spans="1:6" ht="80.099999999999994" customHeight="1" x14ac:dyDescent="0.15">
      <c r="A435" s="1" t="s">
        <v>977</v>
      </c>
      <c r="B435" s="2" t="s">
        <v>978</v>
      </c>
      <c r="C435" s="1" t="s">
        <v>446</v>
      </c>
      <c r="D435" s="3">
        <v>1</v>
      </c>
      <c r="E435" s="3">
        <v>1500000</v>
      </c>
      <c r="F435" s="3">
        <v>1500000</v>
      </c>
    </row>
    <row r="436" spans="1:6" ht="24.95" customHeight="1" x14ac:dyDescent="0.15">
      <c r="A436" s="30" t="s">
        <v>602</v>
      </c>
      <c r="B436" s="30"/>
      <c r="C436" s="30"/>
      <c r="D436" s="30"/>
      <c r="E436" s="30"/>
      <c r="F436" s="11">
        <f>SUM(F434:F435)</f>
        <v>1700000</v>
      </c>
    </row>
    <row r="437" spans="1:6" ht="24.95" customHeight="1" x14ac:dyDescent="0.15"/>
    <row r="438" spans="1:6" ht="20.100000000000001" customHeight="1" x14ac:dyDescent="0.15"/>
    <row r="439" spans="1:6" ht="50.1" customHeight="1" x14ac:dyDescent="0.15">
      <c r="A439" s="27" t="s">
        <v>979</v>
      </c>
      <c r="B439" s="27"/>
      <c r="C439" s="27"/>
      <c r="D439" s="27"/>
      <c r="E439" s="27"/>
      <c r="F439" s="27"/>
    </row>
    <row r="440" spans="1:6" ht="15" customHeight="1" x14ac:dyDescent="0.15"/>
    <row r="441" spans="1:6" ht="50.1" customHeight="1" x14ac:dyDescent="0.15">
      <c r="A441" s="27" t="s">
        <v>980</v>
      </c>
      <c r="B441" s="27"/>
      <c r="C441" s="27"/>
      <c r="D441" s="27"/>
      <c r="E441" s="27"/>
      <c r="F441" s="27"/>
    </row>
    <row r="442" spans="1:6" ht="24.95" customHeight="1" x14ac:dyDescent="0.15"/>
    <row r="443" spans="1:6" ht="20.100000000000001" customHeight="1" x14ac:dyDescent="0.15">
      <c r="A443" s="28" t="s">
        <v>474</v>
      </c>
      <c r="B443" s="28"/>
      <c r="C443" s="29" t="s">
        <v>312</v>
      </c>
      <c r="D443" s="29"/>
      <c r="E443" s="29"/>
      <c r="F443" s="29"/>
    </row>
    <row r="444" spans="1:6" ht="20.100000000000001" customHeight="1" x14ac:dyDescent="0.15">
      <c r="A444" s="28" t="s">
        <v>475</v>
      </c>
      <c r="B444" s="28"/>
      <c r="C444" s="29" t="s">
        <v>476</v>
      </c>
      <c r="D444" s="29"/>
      <c r="E444" s="29"/>
      <c r="F444" s="29"/>
    </row>
    <row r="445" spans="1:6" ht="15" customHeight="1" x14ac:dyDescent="0.15"/>
    <row r="446" spans="1:6" ht="24.95" customHeight="1" x14ac:dyDescent="0.15">
      <c r="A446" s="16" t="s">
        <v>981</v>
      </c>
      <c r="B446" s="16"/>
      <c r="C446" s="16"/>
      <c r="D446" s="16"/>
      <c r="E446" s="16"/>
      <c r="F446" s="16"/>
    </row>
    <row r="447" spans="1:6" ht="15" customHeight="1" x14ac:dyDescent="0.15"/>
    <row r="448" spans="1:6" ht="50.1" customHeight="1" x14ac:dyDescent="0.15">
      <c r="A448" s="1" t="s">
        <v>380</v>
      </c>
      <c r="B448" s="1" t="s">
        <v>634</v>
      </c>
      <c r="C448" s="1" t="s">
        <v>839</v>
      </c>
      <c r="D448" s="1" t="s">
        <v>840</v>
      </c>
      <c r="E448" s="1" t="s">
        <v>841</v>
      </c>
      <c r="F448" s="1" t="s">
        <v>842</v>
      </c>
    </row>
    <row r="449" spans="1:6" ht="15" customHeight="1" x14ac:dyDescent="0.15">
      <c r="A449" s="1">
        <v>1</v>
      </c>
      <c r="B449" s="1">
        <v>2</v>
      </c>
      <c r="C449" s="1">
        <v>3</v>
      </c>
      <c r="D449" s="1">
        <v>4</v>
      </c>
      <c r="E449" s="1">
        <v>5</v>
      </c>
      <c r="F449" s="1">
        <v>6</v>
      </c>
    </row>
    <row r="450" spans="1:6" ht="99.95" customHeight="1" x14ac:dyDescent="0.15">
      <c r="A450" s="1" t="s">
        <v>534</v>
      </c>
      <c r="B450" s="2" t="s">
        <v>982</v>
      </c>
      <c r="C450" s="1" t="s">
        <v>889</v>
      </c>
      <c r="D450" s="3">
        <v>26280</v>
      </c>
      <c r="E450" s="3">
        <v>210</v>
      </c>
      <c r="F450" s="3">
        <v>5518800</v>
      </c>
    </row>
    <row r="451" spans="1:6" ht="60" customHeight="1" x14ac:dyDescent="0.15">
      <c r="A451" s="1" t="s">
        <v>536</v>
      </c>
      <c r="B451" s="2" t="s">
        <v>983</v>
      </c>
      <c r="C451" s="1" t="s">
        <v>889</v>
      </c>
      <c r="D451" s="3">
        <v>12</v>
      </c>
      <c r="E451" s="3">
        <v>10965.6</v>
      </c>
      <c r="F451" s="3">
        <v>131587.20000000001</v>
      </c>
    </row>
    <row r="452" spans="1:6" ht="60" customHeight="1" x14ac:dyDescent="0.15">
      <c r="A452" s="1" t="s">
        <v>542</v>
      </c>
      <c r="B452" s="2" t="s">
        <v>984</v>
      </c>
      <c r="C452" s="1" t="s">
        <v>446</v>
      </c>
      <c r="D452" s="3">
        <v>1</v>
      </c>
      <c r="E452" s="3">
        <v>20000</v>
      </c>
      <c r="F452" s="3">
        <v>20000</v>
      </c>
    </row>
    <row r="453" spans="1:6" ht="60" customHeight="1" x14ac:dyDescent="0.15">
      <c r="A453" s="1" t="s">
        <v>985</v>
      </c>
      <c r="B453" s="2" t="s">
        <v>986</v>
      </c>
      <c r="C453" s="1" t="s">
        <v>889</v>
      </c>
      <c r="D453" s="3">
        <v>12</v>
      </c>
      <c r="E453" s="3">
        <v>10327.200000000001</v>
      </c>
      <c r="F453" s="3">
        <v>123926.39999999999</v>
      </c>
    </row>
    <row r="454" spans="1:6" ht="60" customHeight="1" x14ac:dyDescent="0.15">
      <c r="A454" s="1" t="s">
        <v>987</v>
      </c>
      <c r="B454" s="2" t="s">
        <v>988</v>
      </c>
      <c r="C454" s="1" t="s">
        <v>446</v>
      </c>
      <c r="D454" s="3">
        <v>4</v>
      </c>
      <c r="E454" s="3">
        <v>25000</v>
      </c>
      <c r="F454" s="3">
        <v>100000</v>
      </c>
    </row>
    <row r="455" spans="1:6" ht="60" customHeight="1" x14ac:dyDescent="0.15">
      <c r="A455" s="1" t="s">
        <v>989</v>
      </c>
      <c r="B455" s="2" t="s">
        <v>990</v>
      </c>
      <c r="C455" s="1" t="s">
        <v>446</v>
      </c>
      <c r="D455" s="3">
        <v>1</v>
      </c>
      <c r="E455" s="3">
        <v>7000</v>
      </c>
      <c r="F455" s="3">
        <v>7000</v>
      </c>
    </row>
    <row r="456" spans="1:6" ht="80.099999999999994" customHeight="1" x14ac:dyDescent="0.15">
      <c r="A456" s="1" t="s">
        <v>991</v>
      </c>
      <c r="B456" s="2" t="s">
        <v>992</v>
      </c>
      <c r="C456" s="1" t="s">
        <v>446</v>
      </c>
      <c r="D456" s="3">
        <v>6</v>
      </c>
      <c r="E456" s="3">
        <v>1500</v>
      </c>
      <c r="F456" s="3">
        <v>9000</v>
      </c>
    </row>
    <row r="457" spans="1:6" ht="99.95" customHeight="1" x14ac:dyDescent="0.15">
      <c r="A457" s="1" t="s">
        <v>993</v>
      </c>
      <c r="B457" s="2" t="s">
        <v>994</v>
      </c>
      <c r="C457" s="1" t="s">
        <v>889</v>
      </c>
      <c r="D457" s="3">
        <v>17520</v>
      </c>
      <c r="E457" s="3">
        <v>210</v>
      </c>
      <c r="F457" s="3">
        <v>3679200</v>
      </c>
    </row>
    <row r="458" spans="1:6" ht="99.95" customHeight="1" x14ac:dyDescent="0.15">
      <c r="A458" s="1" t="s">
        <v>995</v>
      </c>
      <c r="B458" s="2" t="s">
        <v>996</v>
      </c>
      <c r="C458" s="1" t="s">
        <v>898</v>
      </c>
      <c r="D458" s="3">
        <v>3720</v>
      </c>
      <c r="E458" s="3">
        <v>198.15068500000001</v>
      </c>
      <c r="F458" s="3">
        <v>737120.55</v>
      </c>
    </row>
    <row r="459" spans="1:6" ht="99.95" customHeight="1" x14ac:dyDescent="0.15">
      <c r="A459" s="1" t="s">
        <v>997</v>
      </c>
      <c r="B459" s="2" t="s">
        <v>998</v>
      </c>
      <c r="C459" s="1" t="s">
        <v>898</v>
      </c>
      <c r="D459" s="3">
        <v>2232</v>
      </c>
      <c r="E459" s="3">
        <v>193.584475</v>
      </c>
      <c r="F459" s="3">
        <v>432080.55</v>
      </c>
    </row>
    <row r="460" spans="1:6" ht="60" customHeight="1" x14ac:dyDescent="0.15">
      <c r="A460" s="1" t="s">
        <v>999</v>
      </c>
      <c r="B460" s="2" t="s">
        <v>1000</v>
      </c>
      <c r="C460" s="1" t="s">
        <v>898</v>
      </c>
      <c r="D460" s="3">
        <v>1</v>
      </c>
      <c r="E460" s="3">
        <v>18072.599999999999</v>
      </c>
      <c r="F460" s="3">
        <v>18072.599999999999</v>
      </c>
    </row>
    <row r="461" spans="1:6" ht="80.099999999999994" customHeight="1" x14ac:dyDescent="0.15">
      <c r="A461" s="1" t="s">
        <v>1001</v>
      </c>
      <c r="B461" s="2" t="s">
        <v>1002</v>
      </c>
      <c r="C461" s="1" t="s">
        <v>898</v>
      </c>
      <c r="D461" s="3">
        <v>1</v>
      </c>
      <c r="E461" s="3">
        <v>10000.799999999999</v>
      </c>
      <c r="F461" s="3">
        <v>10000.799999999999</v>
      </c>
    </row>
    <row r="462" spans="1:6" ht="99.95" customHeight="1" x14ac:dyDescent="0.15">
      <c r="A462" s="1" t="s">
        <v>1003</v>
      </c>
      <c r="B462" s="2" t="s">
        <v>1004</v>
      </c>
      <c r="C462" s="1" t="s">
        <v>446</v>
      </c>
      <c r="D462" s="3">
        <v>1</v>
      </c>
      <c r="E462" s="3">
        <v>130000</v>
      </c>
      <c r="F462" s="3">
        <v>130000</v>
      </c>
    </row>
    <row r="463" spans="1:6" ht="60" customHeight="1" x14ac:dyDescent="0.15">
      <c r="A463" s="1" t="s">
        <v>1005</v>
      </c>
      <c r="B463" s="2" t="s">
        <v>1006</v>
      </c>
      <c r="C463" s="1" t="s">
        <v>446</v>
      </c>
      <c r="D463" s="3">
        <v>1</v>
      </c>
      <c r="E463" s="3">
        <v>90000</v>
      </c>
      <c r="F463" s="3">
        <v>90000</v>
      </c>
    </row>
    <row r="464" spans="1:6" ht="39.950000000000003" customHeight="1" x14ac:dyDescent="0.15">
      <c r="A464" s="1" t="s">
        <v>1007</v>
      </c>
      <c r="B464" s="2" t="s">
        <v>1008</v>
      </c>
      <c r="C464" s="1" t="s">
        <v>446</v>
      </c>
      <c r="D464" s="3">
        <v>1</v>
      </c>
      <c r="E464" s="3">
        <v>393425</v>
      </c>
      <c r="F464" s="3">
        <v>393425</v>
      </c>
    </row>
    <row r="465" spans="1:6" ht="60" customHeight="1" x14ac:dyDescent="0.15">
      <c r="A465" s="1" t="s">
        <v>1009</v>
      </c>
      <c r="B465" s="2" t="s">
        <v>1010</v>
      </c>
      <c r="C465" s="1" t="s">
        <v>446</v>
      </c>
      <c r="D465" s="3">
        <v>1</v>
      </c>
      <c r="E465" s="3">
        <v>150000</v>
      </c>
      <c r="F465" s="3">
        <v>150000</v>
      </c>
    </row>
    <row r="466" spans="1:6" ht="99.95" customHeight="1" x14ac:dyDescent="0.15">
      <c r="A466" s="1" t="s">
        <v>1011</v>
      </c>
      <c r="B466" s="2" t="s">
        <v>1012</v>
      </c>
      <c r="C466" s="1" t="s">
        <v>446</v>
      </c>
      <c r="D466" s="3">
        <v>7</v>
      </c>
      <c r="E466" s="3">
        <v>50000</v>
      </c>
      <c r="F466" s="3">
        <v>350000</v>
      </c>
    </row>
    <row r="467" spans="1:6" ht="120" customHeight="1" x14ac:dyDescent="0.15">
      <c r="A467" s="1" t="s">
        <v>1013</v>
      </c>
      <c r="B467" s="2" t="s">
        <v>1014</v>
      </c>
      <c r="C467" s="1" t="s">
        <v>446</v>
      </c>
      <c r="D467" s="3">
        <v>1</v>
      </c>
      <c r="E467" s="3">
        <v>433800</v>
      </c>
      <c r="F467" s="3">
        <v>433800</v>
      </c>
    </row>
    <row r="468" spans="1:6" ht="60" customHeight="1" x14ac:dyDescent="0.15">
      <c r="A468" s="1" t="s">
        <v>271</v>
      </c>
      <c r="B468" s="2" t="s">
        <v>1015</v>
      </c>
      <c r="C468" s="1" t="s">
        <v>446</v>
      </c>
      <c r="D468" s="3">
        <v>1</v>
      </c>
      <c r="E468" s="3">
        <v>130000</v>
      </c>
      <c r="F468" s="3">
        <v>130000</v>
      </c>
    </row>
    <row r="469" spans="1:6" ht="80.099999999999994" customHeight="1" x14ac:dyDescent="0.15">
      <c r="A469" s="1" t="s">
        <v>1016</v>
      </c>
      <c r="B469" s="2" t="s">
        <v>1017</v>
      </c>
      <c r="C469" s="1" t="s">
        <v>446</v>
      </c>
      <c r="D469" s="3">
        <v>20</v>
      </c>
      <c r="E469" s="3">
        <v>24243.149000000001</v>
      </c>
      <c r="F469" s="3">
        <v>484862.98</v>
      </c>
    </row>
    <row r="470" spans="1:6" ht="60" customHeight="1" x14ac:dyDescent="0.15">
      <c r="A470" s="1" t="s">
        <v>1018</v>
      </c>
      <c r="B470" s="2" t="s">
        <v>1019</v>
      </c>
      <c r="C470" s="1" t="s">
        <v>446</v>
      </c>
      <c r="D470" s="3">
        <v>16.142793988000001</v>
      </c>
      <c r="E470" s="3">
        <v>3619.2</v>
      </c>
      <c r="F470" s="3">
        <v>58424</v>
      </c>
    </row>
    <row r="471" spans="1:6" ht="60" customHeight="1" x14ac:dyDescent="0.15">
      <c r="A471" s="1" t="s">
        <v>1020</v>
      </c>
      <c r="B471" s="2" t="s">
        <v>1021</v>
      </c>
      <c r="C471" s="1" t="s">
        <v>446</v>
      </c>
      <c r="D471" s="3">
        <v>5</v>
      </c>
      <c r="E471" s="3">
        <v>20000</v>
      </c>
      <c r="F471" s="3">
        <v>100000</v>
      </c>
    </row>
    <row r="472" spans="1:6" ht="60" customHeight="1" x14ac:dyDescent="0.15">
      <c r="A472" s="1" t="s">
        <v>1022</v>
      </c>
      <c r="B472" s="2" t="s">
        <v>1023</v>
      </c>
      <c r="C472" s="1" t="s">
        <v>446</v>
      </c>
      <c r="D472" s="3">
        <v>141</v>
      </c>
      <c r="E472" s="3">
        <v>2040.97461</v>
      </c>
      <c r="F472" s="3">
        <v>287777.42</v>
      </c>
    </row>
    <row r="473" spans="1:6" ht="60" customHeight="1" x14ac:dyDescent="0.15">
      <c r="A473" s="1" t="s">
        <v>1024</v>
      </c>
      <c r="B473" s="2" t="s">
        <v>1025</v>
      </c>
      <c r="C473" s="1" t="s">
        <v>446</v>
      </c>
      <c r="D473" s="3">
        <v>12</v>
      </c>
      <c r="E473" s="3">
        <v>5000</v>
      </c>
      <c r="F473" s="3">
        <v>60000</v>
      </c>
    </row>
    <row r="474" spans="1:6" ht="120" customHeight="1" x14ac:dyDescent="0.15">
      <c r="A474" s="1" t="s">
        <v>1026</v>
      </c>
      <c r="B474" s="2" t="s">
        <v>1027</v>
      </c>
      <c r="C474" s="1" t="s">
        <v>446</v>
      </c>
      <c r="D474" s="3">
        <v>1</v>
      </c>
      <c r="E474" s="3">
        <v>210500</v>
      </c>
      <c r="F474" s="3">
        <v>210500</v>
      </c>
    </row>
    <row r="475" spans="1:6" ht="60" customHeight="1" x14ac:dyDescent="0.15">
      <c r="A475" s="1" t="s">
        <v>1028</v>
      </c>
      <c r="B475" s="2" t="s">
        <v>1029</v>
      </c>
      <c r="C475" s="1" t="s">
        <v>446</v>
      </c>
      <c r="D475" s="3">
        <v>1</v>
      </c>
      <c r="E475" s="3">
        <v>249600</v>
      </c>
      <c r="F475" s="3">
        <v>249600</v>
      </c>
    </row>
    <row r="476" spans="1:6" ht="24.95" customHeight="1" x14ac:dyDescent="0.15">
      <c r="A476" s="30" t="s">
        <v>602</v>
      </c>
      <c r="B476" s="30"/>
      <c r="C476" s="30"/>
      <c r="D476" s="30"/>
      <c r="E476" s="30"/>
      <c r="F476" s="11">
        <f>SUM(F450:F475)</f>
        <v>13915177.500000004</v>
      </c>
    </row>
    <row r="477" spans="1:6" ht="24.95" customHeight="1" x14ac:dyDescent="0.15"/>
    <row r="478" spans="1:6" ht="15" customHeight="1" x14ac:dyDescent="0.15"/>
    <row r="479" spans="1:6" ht="50.1" customHeight="1" x14ac:dyDescent="0.15">
      <c r="A479" s="27" t="s">
        <v>1030</v>
      </c>
      <c r="B479" s="27"/>
      <c r="C479" s="27"/>
      <c r="D479" s="27"/>
      <c r="E479" s="27"/>
      <c r="F479" s="27"/>
    </row>
    <row r="480" spans="1:6" ht="24.95" customHeight="1" x14ac:dyDescent="0.15"/>
    <row r="481" spans="1:6" ht="20.100000000000001" customHeight="1" x14ac:dyDescent="0.15">
      <c r="A481" s="28" t="s">
        <v>474</v>
      </c>
      <c r="B481" s="28"/>
      <c r="C481" s="29" t="s">
        <v>312</v>
      </c>
      <c r="D481" s="29"/>
      <c r="E481" s="29"/>
      <c r="F481" s="29"/>
    </row>
    <row r="482" spans="1:6" ht="20.100000000000001" customHeight="1" x14ac:dyDescent="0.15">
      <c r="A482" s="28" t="s">
        <v>475</v>
      </c>
      <c r="B482" s="28"/>
      <c r="C482" s="29" t="s">
        <v>604</v>
      </c>
      <c r="D482" s="29"/>
      <c r="E482" s="29"/>
      <c r="F482" s="29"/>
    </row>
    <row r="483" spans="1:6" ht="15" customHeight="1" x14ac:dyDescent="0.15"/>
    <row r="484" spans="1:6" ht="24.95" customHeight="1" x14ac:dyDescent="0.15">
      <c r="A484" s="16" t="s">
        <v>1031</v>
      </c>
      <c r="B484" s="16"/>
      <c r="C484" s="16"/>
      <c r="D484" s="16"/>
      <c r="E484" s="16"/>
      <c r="F484" s="16"/>
    </row>
    <row r="485" spans="1:6" ht="15" customHeight="1" x14ac:dyDescent="0.15"/>
    <row r="486" spans="1:6" ht="50.1" customHeight="1" x14ac:dyDescent="0.15">
      <c r="A486" s="1" t="s">
        <v>380</v>
      </c>
      <c r="B486" s="1" t="s">
        <v>634</v>
      </c>
      <c r="C486" s="1" t="s">
        <v>839</v>
      </c>
      <c r="D486" s="1" t="s">
        <v>840</v>
      </c>
      <c r="E486" s="1" t="s">
        <v>841</v>
      </c>
      <c r="F486" s="1" t="s">
        <v>842</v>
      </c>
    </row>
    <row r="487" spans="1:6" ht="15" customHeight="1" x14ac:dyDescent="0.15">
      <c r="A487" s="1">
        <v>1</v>
      </c>
      <c r="B487" s="1">
        <v>2</v>
      </c>
      <c r="C487" s="1">
        <v>3</v>
      </c>
      <c r="D487" s="1">
        <v>4</v>
      </c>
      <c r="E487" s="1">
        <v>5</v>
      </c>
      <c r="F487" s="1">
        <v>6</v>
      </c>
    </row>
    <row r="488" spans="1:6" ht="159.94999999999999" customHeight="1" x14ac:dyDescent="0.15">
      <c r="A488" s="1" t="s">
        <v>1032</v>
      </c>
      <c r="B488" s="2" t="s">
        <v>1033</v>
      </c>
      <c r="C488" s="1" t="s">
        <v>889</v>
      </c>
      <c r="D488" s="3">
        <v>43355</v>
      </c>
      <c r="E488" s="3">
        <v>185.51</v>
      </c>
      <c r="F488" s="3">
        <v>8042786.0499999998</v>
      </c>
    </row>
    <row r="489" spans="1:6" ht="159.94999999999999" customHeight="1" x14ac:dyDescent="0.15">
      <c r="A489" s="1" t="s">
        <v>1032</v>
      </c>
      <c r="B489" s="2" t="s">
        <v>1034</v>
      </c>
      <c r="C489" s="1" t="s">
        <v>889</v>
      </c>
      <c r="D489" s="3">
        <v>7197</v>
      </c>
      <c r="E489" s="3">
        <v>266.52965799999998</v>
      </c>
      <c r="F489" s="3">
        <v>1918213.95</v>
      </c>
    </row>
    <row r="490" spans="1:6" ht="99.95" customHeight="1" x14ac:dyDescent="0.15">
      <c r="A490" s="1" t="s">
        <v>1035</v>
      </c>
      <c r="B490" s="2" t="s">
        <v>1036</v>
      </c>
      <c r="C490" s="1" t="s">
        <v>889</v>
      </c>
      <c r="D490" s="3">
        <v>12</v>
      </c>
      <c r="E490" s="3">
        <v>7745.4</v>
      </c>
      <c r="F490" s="3">
        <v>92944.8</v>
      </c>
    </row>
    <row r="491" spans="1:6" ht="140.1" customHeight="1" x14ac:dyDescent="0.15">
      <c r="A491" s="1" t="s">
        <v>1037</v>
      </c>
      <c r="B491" s="2" t="s">
        <v>1038</v>
      </c>
      <c r="C491" s="1" t="s">
        <v>889</v>
      </c>
      <c r="D491" s="3">
        <v>17520</v>
      </c>
      <c r="E491" s="3">
        <v>210</v>
      </c>
      <c r="F491" s="3">
        <v>3679200</v>
      </c>
    </row>
    <row r="492" spans="1:6" ht="140.1" customHeight="1" x14ac:dyDescent="0.15">
      <c r="A492" s="1" t="s">
        <v>1039</v>
      </c>
      <c r="B492" s="2" t="s">
        <v>1040</v>
      </c>
      <c r="C492" s="1" t="s">
        <v>889</v>
      </c>
      <c r="D492" s="3">
        <v>8760</v>
      </c>
      <c r="E492" s="3">
        <v>210</v>
      </c>
      <c r="F492" s="3">
        <v>1839600</v>
      </c>
    </row>
    <row r="493" spans="1:6" ht="99.95" customHeight="1" x14ac:dyDescent="0.15">
      <c r="A493" s="1" t="s">
        <v>1041</v>
      </c>
      <c r="B493" s="2" t="s">
        <v>1042</v>
      </c>
      <c r="C493" s="1" t="s">
        <v>446</v>
      </c>
      <c r="D493" s="3">
        <v>27</v>
      </c>
      <c r="E493" s="3">
        <v>2950</v>
      </c>
      <c r="F493" s="3">
        <v>79650</v>
      </c>
    </row>
    <row r="494" spans="1:6" ht="24.95" customHeight="1" x14ac:dyDescent="0.15">
      <c r="A494" s="30" t="s">
        <v>602</v>
      </c>
      <c r="B494" s="30"/>
      <c r="C494" s="30"/>
      <c r="D494" s="30"/>
      <c r="E494" s="30"/>
      <c r="F494" s="11">
        <f>SUM(F488:F493)</f>
        <v>15652394.800000001</v>
      </c>
    </row>
    <row r="495" spans="1:6" ht="24.95" customHeight="1" x14ac:dyDescent="0.15"/>
    <row r="496" spans="1:6" ht="15" customHeight="1" x14ac:dyDescent="0.15"/>
    <row r="497" spans="1:6" ht="50.1" customHeight="1" x14ac:dyDescent="0.15">
      <c r="A497" s="27" t="s">
        <v>1043</v>
      </c>
      <c r="B497" s="27"/>
      <c r="C497" s="27"/>
      <c r="D497" s="27"/>
      <c r="E497" s="27"/>
      <c r="F497" s="27"/>
    </row>
    <row r="498" spans="1:6" ht="24.95" customHeight="1" x14ac:dyDescent="0.15"/>
    <row r="499" spans="1:6" ht="20.100000000000001" customHeight="1" x14ac:dyDescent="0.15">
      <c r="A499" s="28" t="s">
        <v>474</v>
      </c>
      <c r="B499" s="28"/>
      <c r="C499" s="29" t="s">
        <v>312</v>
      </c>
      <c r="D499" s="29"/>
      <c r="E499" s="29"/>
      <c r="F499" s="29"/>
    </row>
    <row r="500" spans="1:6" ht="20.100000000000001" customHeight="1" x14ac:dyDescent="0.15">
      <c r="A500" s="28" t="s">
        <v>475</v>
      </c>
      <c r="B500" s="28"/>
      <c r="C500" s="29" t="s">
        <v>617</v>
      </c>
      <c r="D500" s="29"/>
      <c r="E500" s="29"/>
      <c r="F500" s="29"/>
    </row>
    <row r="501" spans="1:6" ht="15" customHeight="1" x14ac:dyDescent="0.15"/>
    <row r="502" spans="1:6" ht="24.95" customHeight="1" x14ac:dyDescent="0.15">
      <c r="A502" s="16" t="s">
        <v>1044</v>
      </c>
      <c r="B502" s="16"/>
      <c r="C502" s="16"/>
      <c r="D502" s="16"/>
      <c r="E502" s="16"/>
      <c r="F502" s="16"/>
    </row>
    <row r="503" spans="1:6" ht="15" customHeight="1" x14ac:dyDescent="0.15"/>
    <row r="504" spans="1:6" ht="50.1" customHeight="1" x14ac:dyDescent="0.15">
      <c r="A504" s="1" t="s">
        <v>380</v>
      </c>
      <c r="B504" s="1" t="s">
        <v>634</v>
      </c>
      <c r="C504" s="1" t="s">
        <v>839</v>
      </c>
      <c r="D504" s="1" t="s">
        <v>840</v>
      </c>
      <c r="E504" s="1" t="s">
        <v>841</v>
      </c>
      <c r="F504" s="1" t="s">
        <v>842</v>
      </c>
    </row>
    <row r="505" spans="1:6" ht="15" customHeight="1" x14ac:dyDescent="0.15">
      <c r="A505" s="1">
        <v>1</v>
      </c>
      <c r="B505" s="1">
        <v>2</v>
      </c>
      <c r="C505" s="1">
        <v>3</v>
      </c>
      <c r="D505" s="1">
        <v>4</v>
      </c>
      <c r="E505" s="1">
        <v>5</v>
      </c>
      <c r="F505" s="1">
        <v>6</v>
      </c>
    </row>
    <row r="506" spans="1:6" ht="60" customHeight="1" x14ac:dyDescent="0.15">
      <c r="A506" s="1" t="s">
        <v>1045</v>
      </c>
      <c r="B506" s="2" t="s">
        <v>1046</v>
      </c>
      <c r="C506" s="1" t="s">
        <v>889</v>
      </c>
      <c r="D506" s="3">
        <v>710</v>
      </c>
      <c r="E506" s="3">
        <v>135</v>
      </c>
      <c r="F506" s="3">
        <v>95850</v>
      </c>
    </row>
    <row r="507" spans="1:6" ht="39.950000000000003" customHeight="1" x14ac:dyDescent="0.15">
      <c r="A507" s="1" t="s">
        <v>1047</v>
      </c>
      <c r="B507" s="2" t="s">
        <v>1048</v>
      </c>
      <c r="C507" s="1" t="s">
        <v>446</v>
      </c>
      <c r="D507" s="3">
        <v>1</v>
      </c>
      <c r="E507" s="3">
        <v>34500</v>
      </c>
      <c r="F507" s="3">
        <v>34500</v>
      </c>
    </row>
    <row r="508" spans="1:6" ht="60" customHeight="1" x14ac:dyDescent="0.15">
      <c r="A508" s="1" t="s">
        <v>1049</v>
      </c>
      <c r="B508" s="2" t="s">
        <v>1050</v>
      </c>
      <c r="C508" s="1" t="s">
        <v>446</v>
      </c>
      <c r="D508" s="3">
        <v>2</v>
      </c>
      <c r="E508" s="3">
        <v>50000</v>
      </c>
      <c r="F508" s="3">
        <v>100000</v>
      </c>
    </row>
    <row r="509" spans="1:6" ht="80.099999999999994" customHeight="1" x14ac:dyDescent="0.15">
      <c r="A509" s="1" t="s">
        <v>1051</v>
      </c>
      <c r="B509" s="2" t="s">
        <v>1052</v>
      </c>
      <c r="C509" s="1" t="s">
        <v>446</v>
      </c>
      <c r="D509" s="3">
        <v>468.58599490099999</v>
      </c>
      <c r="E509" s="3">
        <v>426.81599999999997</v>
      </c>
      <c r="F509" s="3">
        <v>200000</v>
      </c>
    </row>
    <row r="510" spans="1:6" ht="80.099999999999994" customHeight="1" x14ac:dyDescent="0.15">
      <c r="A510" s="1" t="s">
        <v>1053</v>
      </c>
      <c r="B510" s="2" t="s">
        <v>1054</v>
      </c>
      <c r="C510" s="1" t="s">
        <v>898</v>
      </c>
      <c r="D510" s="3">
        <v>51</v>
      </c>
      <c r="E510" s="3">
        <v>120</v>
      </c>
      <c r="F510" s="3">
        <v>6120</v>
      </c>
    </row>
    <row r="511" spans="1:6" ht="60" customHeight="1" x14ac:dyDescent="0.15">
      <c r="A511" s="1" t="s">
        <v>1028</v>
      </c>
      <c r="B511" s="2" t="s">
        <v>1029</v>
      </c>
      <c r="C511" s="1" t="s">
        <v>446</v>
      </c>
      <c r="D511" s="3">
        <v>1</v>
      </c>
      <c r="E511" s="3">
        <v>93600</v>
      </c>
      <c r="F511" s="3">
        <v>93600</v>
      </c>
    </row>
    <row r="512" spans="1:6" ht="39.950000000000003" customHeight="1" x14ac:dyDescent="0.15">
      <c r="A512" s="1" t="s">
        <v>1055</v>
      </c>
      <c r="B512" s="2" t="s">
        <v>1056</v>
      </c>
      <c r="C512" s="1" t="s">
        <v>446</v>
      </c>
      <c r="D512" s="3">
        <v>1</v>
      </c>
      <c r="E512" s="3">
        <v>200000</v>
      </c>
      <c r="F512" s="3">
        <v>200000</v>
      </c>
    </row>
    <row r="513" spans="1:6" ht="39.950000000000003" customHeight="1" x14ac:dyDescent="0.15">
      <c r="A513" s="1" t="s">
        <v>1057</v>
      </c>
      <c r="B513" s="2" t="s">
        <v>1058</v>
      </c>
      <c r="C513" s="1" t="s">
        <v>446</v>
      </c>
      <c r="D513" s="3">
        <v>1</v>
      </c>
      <c r="E513" s="3">
        <v>124500</v>
      </c>
      <c r="F513" s="3">
        <v>124500</v>
      </c>
    </row>
    <row r="514" spans="1:6" ht="24.95" customHeight="1" x14ac:dyDescent="0.15">
      <c r="A514" s="30" t="s">
        <v>602</v>
      </c>
      <c r="B514" s="30"/>
      <c r="C514" s="30"/>
      <c r="D514" s="30"/>
      <c r="E514" s="30"/>
      <c r="F514" s="11">
        <f>SUM(F506:F513)</f>
        <v>854570</v>
      </c>
    </row>
    <row r="515" spans="1:6" ht="24.95" customHeight="1" x14ac:dyDescent="0.15"/>
    <row r="516" spans="1:6" ht="20.100000000000001" customHeight="1" x14ac:dyDescent="0.15"/>
    <row r="517" spans="1:6" ht="50.1" customHeight="1" x14ac:dyDescent="0.15">
      <c r="A517" s="27" t="s">
        <v>1059</v>
      </c>
      <c r="B517" s="27"/>
      <c r="C517" s="27"/>
      <c r="D517" s="27"/>
      <c r="E517" s="27"/>
      <c r="F517" s="27"/>
    </row>
    <row r="518" spans="1:6" ht="15" customHeight="1" x14ac:dyDescent="0.15"/>
    <row r="519" spans="1:6" ht="50.1" customHeight="1" x14ac:dyDescent="0.15">
      <c r="A519" s="27" t="s">
        <v>1060</v>
      </c>
      <c r="B519" s="27"/>
      <c r="C519" s="27"/>
      <c r="D519" s="27"/>
      <c r="E519" s="27"/>
      <c r="F519" s="27"/>
    </row>
    <row r="520" spans="1:6" ht="24.95" customHeight="1" x14ac:dyDescent="0.15"/>
    <row r="521" spans="1:6" ht="20.100000000000001" customHeight="1" x14ac:dyDescent="0.15">
      <c r="A521" s="28" t="s">
        <v>474</v>
      </c>
      <c r="B521" s="28"/>
      <c r="C521" s="29" t="s">
        <v>312</v>
      </c>
      <c r="D521" s="29"/>
      <c r="E521" s="29"/>
      <c r="F521" s="29"/>
    </row>
    <row r="522" spans="1:6" ht="20.100000000000001" customHeight="1" x14ac:dyDescent="0.15">
      <c r="A522" s="28" t="s">
        <v>475</v>
      </c>
      <c r="B522" s="28"/>
      <c r="C522" s="29" t="s">
        <v>476</v>
      </c>
      <c r="D522" s="29"/>
      <c r="E522" s="29"/>
      <c r="F522" s="29"/>
    </row>
    <row r="523" spans="1:6" ht="15" customHeight="1" x14ac:dyDescent="0.15"/>
    <row r="524" spans="1:6" ht="24.95" customHeight="1" x14ac:dyDescent="0.15">
      <c r="A524" s="16" t="s">
        <v>1061</v>
      </c>
      <c r="B524" s="16"/>
      <c r="C524" s="16"/>
      <c r="D524" s="16"/>
      <c r="E524" s="16"/>
      <c r="F524" s="16"/>
    </row>
    <row r="525" spans="1:6" ht="15" customHeight="1" x14ac:dyDescent="0.15"/>
    <row r="526" spans="1:6" ht="50.1" customHeight="1" x14ac:dyDescent="0.15">
      <c r="A526" s="1" t="s">
        <v>380</v>
      </c>
      <c r="B526" s="1" t="s">
        <v>634</v>
      </c>
      <c r="C526" s="1" t="s">
        <v>839</v>
      </c>
      <c r="D526" s="1" t="s">
        <v>840</v>
      </c>
      <c r="E526" s="1" t="s">
        <v>841</v>
      </c>
      <c r="F526" s="1" t="s">
        <v>842</v>
      </c>
    </row>
    <row r="527" spans="1:6" ht="15" customHeight="1" x14ac:dyDescent="0.15">
      <c r="A527" s="1">
        <v>1</v>
      </c>
      <c r="B527" s="1">
        <v>2</v>
      </c>
      <c r="C527" s="1">
        <v>3</v>
      </c>
      <c r="D527" s="1">
        <v>4</v>
      </c>
      <c r="E527" s="1">
        <v>5</v>
      </c>
      <c r="F527" s="1">
        <v>6</v>
      </c>
    </row>
    <row r="528" spans="1:6" ht="60" customHeight="1" x14ac:dyDescent="0.15">
      <c r="A528" s="1" t="s">
        <v>610</v>
      </c>
      <c r="B528" s="2" t="s">
        <v>1062</v>
      </c>
      <c r="C528" s="1" t="s">
        <v>446</v>
      </c>
      <c r="D528" s="3">
        <v>8</v>
      </c>
      <c r="E528" s="3">
        <v>8228.5</v>
      </c>
      <c r="F528" s="3">
        <v>65828</v>
      </c>
    </row>
    <row r="529" spans="1:6" ht="24.95" customHeight="1" x14ac:dyDescent="0.15">
      <c r="A529" s="30" t="s">
        <v>602</v>
      </c>
      <c r="B529" s="30"/>
      <c r="C529" s="30"/>
      <c r="D529" s="30"/>
      <c r="E529" s="30"/>
      <c r="F529" s="11">
        <f>SUM(F528:F528)</f>
        <v>65828</v>
      </c>
    </row>
    <row r="530" spans="1:6" ht="24.95" customHeight="1" x14ac:dyDescent="0.15"/>
    <row r="531" spans="1:6" ht="15" customHeight="1" x14ac:dyDescent="0.15"/>
    <row r="532" spans="1:6" ht="50.1" customHeight="1" x14ac:dyDescent="0.15">
      <c r="A532" s="27" t="s">
        <v>1063</v>
      </c>
      <c r="B532" s="27"/>
      <c r="C532" s="27"/>
      <c r="D532" s="27"/>
      <c r="E532" s="27"/>
      <c r="F532" s="27"/>
    </row>
    <row r="533" spans="1:6" ht="24.95" customHeight="1" x14ac:dyDescent="0.15"/>
    <row r="534" spans="1:6" ht="20.100000000000001" customHeight="1" x14ac:dyDescent="0.15">
      <c r="A534" s="28" t="s">
        <v>474</v>
      </c>
      <c r="B534" s="28"/>
      <c r="C534" s="29" t="s">
        <v>312</v>
      </c>
      <c r="D534" s="29"/>
      <c r="E534" s="29"/>
      <c r="F534" s="29"/>
    </row>
    <row r="535" spans="1:6" ht="20.100000000000001" customHeight="1" x14ac:dyDescent="0.15">
      <c r="A535" s="28" t="s">
        <v>475</v>
      </c>
      <c r="B535" s="28"/>
      <c r="C535" s="29" t="s">
        <v>604</v>
      </c>
      <c r="D535" s="29"/>
      <c r="E535" s="29"/>
      <c r="F535" s="29"/>
    </row>
    <row r="536" spans="1:6" ht="15" customHeight="1" x14ac:dyDescent="0.15"/>
    <row r="537" spans="1:6" ht="24.95" customHeight="1" x14ac:dyDescent="0.15">
      <c r="A537" s="16" t="s">
        <v>1064</v>
      </c>
      <c r="B537" s="16"/>
      <c r="C537" s="16"/>
      <c r="D537" s="16"/>
      <c r="E537" s="16"/>
      <c r="F537" s="16"/>
    </row>
    <row r="538" spans="1:6" ht="15" customHeight="1" x14ac:dyDescent="0.15"/>
    <row r="539" spans="1:6" ht="50.1" customHeight="1" x14ac:dyDescent="0.15">
      <c r="A539" s="1" t="s">
        <v>380</v>
      </c>
      <c r="B539" s="1" t="s">
        <v>634</v>
      </c>
      <c r="C539" s="1" t="s">
        <v>839</v>
      </c>
      <c r="D539" s="1" t="s">
        <v>840</v>
      </c>
      <c r="E539" s="1" t="s">
        <v>841</v>
      </c>
      <c r="F539" s="1" t="s">
        <v>842</v>
      </c>
    </row>
    <row r="540" spans="1:6" ht="15" customHeight="1" x14ac:dyDescent="0.15">
      <c r="A540" s="1">
        <v>1</v>
      </c>
      <c r="B540" s="1">
        <v>2</v>
      </c>
      <c r="C540" s="1">
        <v>3</v>
      </c>
      <c r="D540" s="1">
        <v>4</v>
      </c>
      <c r="E540" s="1">
        <v>5</v>
      </c>
      <c r="F540" s="1">
        <v>6</v>
      </c>
    </row>
    <row r="541" spans="1:6" ht="24.95" customHeight="1" x14ac:dyDescent="0.15">
      <c r="A541" s="1" t="s">
        <v>70</v>
      </c>
      <c r="B541" s="1" t="s">
        <v>70</v>
      </c>
      <c r="C541" s="1" t="s">
        <v>70</v>
      </c>
      <c r="D541" s="1" t="s">
        <v>70</v>
      </c>
      <c r="E541" s="1" t="s">
        <v>70</v>
      </c>
      <c r="F541" s="1" t="s">
        <v>70</v>
      </c>
    </row>
    <row r="542" spans="1:6" ht="15" customHeight="1" x14ac:dyDescent="0.15"/>
    <row r="543" spans="1:6" ht="50.1" customHeight="1" x14ac:dyDescent="0.15">
      <c r="A543" s="27" t="s">
        <v>1065</v>
      </c>
      <c r="B543" s="27"/>
      <c r="C543" s="27"/>
      <c r="D543" s="27"/>
      <c r="E543" s="27"/>
      <c r="F543" s="27"/>
    </row>
    <row r="544" spans="1:6" ht="24.95" customHeight="1" x14ac:dyDescent="0.15"/>
    <row r="545" spans="1:6" ht="20.100000000000001" customHeight="1" x14ac:dyDescent="0.15">
      <c r="A545" s="28" t="s">
        <v>474</v>
      </c>
      <c r="B545" s="28"/>
      <c r="C545" s="29" t="s">
        <v>312</v>
      </c>
      <c r="D545" s="29"/>
      <c r="E545" s="29"/>
      <c r="F545" s="29"/>
    </row>
    <row r="546" spans="1:6" ht="20.100000000000001" customHeight="1" x14ac:dyDescent="0.15">
      <c r="A546" s="28" t="s">
        <v>475</v>
      </c>
      <c r="B546" s="28"/>
      <c r="C546" s="29" t="s">
        <v>617</v>
      </c>
      <c r="D546" s="29"/>
      <c r="E546" s="29"/>
      <c r="F546" s="29"/>
    </row>
    <row r="547" spans="1:6" ht="15" customHeight="1" x14ac:dyDescent="0.15"/>
    <row r="548" spans="1:6" ht="24.95" customHeight="1" x14ac:dyDescent="0.15">
      <c r="A548" s="16" t="s">
        <v>1066</v>
      </c>
      <c r="B548" s="16"/>
      <c r="C548" s="16"/>
      <c r="D548" s="16"/>
      <c r="E548" s="16"/>
      <c r="F548" s="16"/>
    </row>
    <row r="549" spans="1:6" ht="15" customHeight="1" x14ac:dyDescent="0.15"/>
    <row r="550" spans="1:6" ht="50.1" customHeight="1" x14ac:dyDescent="0.15">
      <c r="A550" s="1" t="s">
        <v>380</v>
      </c>
      <c r="B550" s="1" t="s">
        <v>634</v>
      </c>
      <c r="C550" s="1" t="s">
        <v>839</v>
      </c>
      <c r="D550" s="1" t="s">
        <v>840</v>
      </c>
      <c r="E550" s="1" t="s">
        <v>841</v>
      </c>
      <c r="F550" s="1" t="s">
        <v>842</v>
      </c>
    </row>
    <row r="551" spans="1:6" ht="15" customHeight="1" x14ac:dyDescent="0.15">
      <c r="A551" s="1">
        <v>1</v>
      </c>
      <c r="B551" s="1">
        <v>2</v>
      </c>
      <c r="C551" s="1">
        <v>3</v>
      </c>
      <c r="D551" s="1">
        <v>4</v>
      </c>
      <c r="E551" s="1">
        <v>5</v>
      </c>
      <c r="F551" s="1">
        <v>6</v>
      </c>
    </row>
    <row r="552" spans="1:6" ht="24.95" customHeight="1" x14ac:dyDescent="0.15">
      <c r="A552" s="1" t="s">
        <v>70</v>
      </c>
      <c r="B552" s="1" t="s">
        <v>70</v>
      </c>
      <c r="C552" s="1" t="s">
        <v>70</v>
      </c>
      <c r="D552" s="1" t="s">
        <v>70</v>
      </c>
      <c r="E552" s="1" t="s">
        <v>70</v>
      </c>
      <c r="F552" s="1" t="s">
        <v>70</v>
      </c>
    </row>
    <row r="553" spans="1:6" ht="20.100000000000001" customHeight="1" x14ac:dyDescent="0.15"/>
    <row r="554" spans="1:6" ht="50.1" customHeight="1" x14ac:dyDescent="0.15">
      <c r="A554" s="27" t="s">
        <v>1067</v>
      </c>
      <c r="B554" s="27"/>
      <c r="C554" s="27"/>
      <c r="D554" s="27"/>
      <c r="E554" s="27"/>
      <c r="F554" s="27"/>
    </row>
    <row r="555" spans="1:6" ht="15" customHeight="1" x14ac:dyDescent="0.15"/>
    <row r="556" spans="1:6" ht="50.1" customHeight="1" x14ac:dyDescent="0.15">
      <c r="A556" s="27" t="s">
        <v>1068</v>
      </c>
      <c r="B556" s="27"/>
      <c r="C556" s="27"/>
      <c r="D556" s="27"/>
      <c r="E556" s="27"/>
      <c r="F556" s="27"/>
    </row>
    <row r="557" spans="1:6" ht="24.95" customHeight="1" x14ac:dyDescent="0.15"/>
    <row r="558" spans="1:6" ht="20.100000000000001" customHeight="1" x14ac:dyDescent="0.15">
      <c r="A558" s="28" t="s">
        <v>474</v>
      </c>
      <c r="B558" s="28"/>
      <c r="C558" s="29" t="s">
        <v>312</v>
      </c>
      <c r="D558" s="29"/>
      <c r="E558" s="29"/>
      <c r="F558" s="29"/>
    </row>
    <row r="559" spans="1:6" ht="20.100000000000001" customHeight="1" x14ac:dyDescent="0.15">
      <c r="A559" s="28" t="s">
        <v>475</v>
      </c>
      <c r="B559" s="28"/>
      <c r="C559" s="29" t="s">
        <v>476</v>
      </c>
      <c r="D559" s="29"/>
      <c r="E559" s="29"/>
      <c r="F559" s="29"/>
    </row>
    <row r="560" spans="1:6" ht="15" customHeight="1" x14ac:dyDescent="0.15"/>
    <row r="561" spans="1:6" ht="24.95" customHeight="1" x14ac:dyDescent="0.15">
      <c r="A561" s="16" t="s">
        <v>1069</v>
      </c>
      <c r="B561" s="16"/>
      <c r="C561" s="16"/>
      <c r="D561" s="16"/>
      <c r="E561" s="16"/>
      <c r="F561" s="16"/>
    </row>
    <row r="562" spans="1:6" ht="15" customHeight="1" x14ac:dyDescent="0.15"/>
    <row r="563" spans="1:6" ht="50.1" customHeight="1" x14ac:dyDescent="0.15">
      <c r="A563" s="1" t="s">
        <v>380</v>
      </c>
      <c r="B563" s="1" t="s">
        <v>634</v>
      </c>
      <c r="C563" s="1" t="s">
        <v>839</v>
      </c>
      <c r="D563" s="1" t="s">
        <v>840</v>
      </c>
      <c r="E563" s="1" t="s">
        <v>841</v>
      </c>
      <c r="F563" s="1" t="s">
        <v>842</v>
      </c>
    </row>
    <row r="564" spans="1:6" ht="15" customHeight="1" x14ac:dyDescent="0.15">
      <c r="A564" s="1">
        <v>1</v>
      </c>
      <c r="B564" s="1">
        <v>2</v>
      </c>
      <c r="C564" s="1">
        <v>3</v>
      </c>
      <c r="D564" s="1">
        <v>4</v>
      </c>
      <c r="E564" s="1">
        <v>5</v>
      </c>
      <c r="F564" s="1">
        <v>6</v>
      </c>
    </row>
    <row r="565" spans="1:6" ht="24.95" customHeight="1" x14ac:dyDescent="0.15">
      <c r="A565" s="1" t="s">
        <v>70</v>
      </c>
      <c r="B565" s="1" t="s">
        <v>70</v>
      </c>
      <c r="C565" s="1" t="s">
        <v>70</v>
      </c>
      <c r="D565" s="1" t="s">
        <v>70</v>
      </c>
      <c r="E565" s="1" t="s">
        <v>70</v>
      </c>
      <c r="F565" s="1" t="s">
        <v>70</v>
      </c>
    </row>
    <row r="566" spans="1:6" ht="15" customHeight="1" x14ac:dyDescent="0.15"/>
    <row r="567" spans="1:6" ht="50.1" customHeight="1" x14ac:dyDescent="0.15">
      <c r="A567" s="27" t="s">
        <v>1070</v>
      </c>
      <c r="B567" s="27"/>
      <c r="C567" s="27"/>
      <c r="D567" s="27"/>
      <c r="E567" s="27"/>
      <c r="F567" s="27"/>
    </row>
    <row r="568" spans="1:6" ht="24.95" customHeight="1" x14ac:dyDescent="0.15"/>
    <row r="569" spans="1:6" ht="20.100000000000001" customHeight="1" x14ac:dyDescent="0.15">
      <c r="A569" s="28" t="s">
        <v>474</v>
      </c>
      <c r="B569" s="28"/>
      <c r="C569" s="29" t="s">
        <v>312</v>
      </c>
      <c r="D569" s="29"/>
      <c r="E569" s="29"/>
      <c r="F569" s="29"/>
    </row>
    <row r="570" spans="1:6" ht="20.100000000000001" customHeight="1" x14ac:dyDescent="0.15">
      <c r="A570" s="28" t="s">
        <v>475</v>
      </c>
      <c r="B570" s="28"/>
      <c r="C570" s="29" t="s">
        <v>604</v>
      </c>
      <c r="D570" s="29"/>
      <c r="E570" s="29"/>
      <c r="F570" s="29"/>
    </row>
    <row r="571" spans="1:6" ht="15" customHeight="1" x14ac:dyDescent="0.15"/>
    <row r="572" spans="1:6" ht="24.95" customHeight="1" x14ac:dyDescent="0.15">
      <c r="A572" s="16" t="s">
        <v>1071</v>
      </c>
      <c r="B572" s="16"/>
      <c r="C572" s="16"/>
      <c r="D572" s="16"/>
      <c r="E572" s="16"/>
      <c r="F572" s="16"/>
    </row>
    <row r="573" spans="1:6" ht="15" customHeight="1" x14ac:dyDescent="0.15"/>
    <row r="574" spans="1:6" ht="50.1" customHeight="1" x14ac:dyDescent="0.15">
      <c r="A574" s="1" t="s">
        <v>380</v>
      </c>
      <c r="B574" s="1" t="s">
        <v>634</v>
      </c>
      <c r="C574" s="1" t="s">
        <v>839</v>
      </c>
      <c r="D574" s="1" t="s">
        <v>840</v>
      </c>
      <c r="E574" s="1" t="s">
        <v>841</v>
      </c>
      <c r="F574" s="1" t="s">
        <v>842</v>
      </c>
    </row>
    <row r="575" spans="1:6" ht="15" customHeight="1" x14ac:dyDescent="0.15">
      <c r="A575" s="1">
        <v>1</v>
      </c>
      <c r="B575" s="1">
        <v>2</v>
      </c>
      <c r="C575" s="1">
        <v>3</v>
      </c>
      <c r="D575" s="1">
        <v>4</v>
      </c>
      <c r="E575" s="1">
        <v>5</v>
      </c>
      <c r="F575" s="1">
        <v>6</v>
      </c>
    </row>
    <row r="576" spans="1:6" ht="24.95" customHeight="1" x14ac:dyDescent="0.15">
      <c r="A576" s="1" t="s">
        <v>70</v>
      </c>
      <c r="B576" s="1" t="s">
        <v>70</v>
      </c>
      <c r="C576" s="1" t="s">
        <v>70</v>
      </c>
      <c r="D576" s="1" t="s">
        <v>70</v>
      </c>
      <c r="E576" s="1" t="s">
        <v>70</v>
      </c>
      <c r="F576" s="1" t="s">
        <v>70</v>
      </c>
    </row>
    <row r="577" spans="1:6" ht="15" customHeight="1" x14ac:dyDescent="0.15"/>
    <row r="578" spans="1:6" ht="50.1" customHeight="1" x14ac:dyDescent="0.15">
      <c r="A578" s="27" t="s">
        <v>1072</v>
      </c>
      <c r="B578" s="27"/>
      <c r="C578" s="27"/>
      <c r="D578" s="27"/>
      <c r="E578" s="27"/>
      <c r="F578" s="27"/>
    </row>
    <row r="579" spans="1:6" ht="24.95" customHeight="1" x14ac:dyDescent="0.15"/>
    <row r="580" spans="1:6" ht="20.100000000000001" customHeight="1" x14ac:dyDescent="0.15">
      <c r="A580" s="28" t="s">
        <v>474</v>
      </c>
      <c r="B580" s="28"/>
      <c r="C580" s="29" t="s">
        <v>312</v>
      </c>
      <c r="D580" s="29"/>
      <c r="E580" s="29"/>
      <c r="F580" s="29"/>
    </row>
    <row r="581" spans="1:6" ht="20.100000000000001" customHeight="1" x14ac:dyDescent="0.15">
      <c r="A581" s="28" t="s">
        <v>475</v>
      </c>
      <c r="B581" s="28"/>
      <c r="C581" s="29" t="s">
        <v>617</v>
      </c>
      <c r="D581" s="29"/>
      <c r="E581" s="29"/>
      <c r="F581" s="29"/>
    </row>
    <row r="582" spans="1:6" ht="15" customHeight="1" x14ac:dyDescent="0.15"/>
    <row r="583" spans="1:6" ht="24.95" customHeight="1" x14ac:dyDescent="0.15">
      <c r="A583" s="16" t="s">
        <v>1073</v>
      </c>
      <c r="B583" s="16"/>
      <c r="C583" s="16"/>
      <c r="D583" s="16"/>
      <c r="E583" s="16"/>
      <c r="F583" s="16"/>
    </row>
    <row r="584" spans="1:6" ht="15" customHeight="1" x14ac:dyDescent="0.15"/>
    <row r="585" spans="1:6" ht="50.1" customHeight="1" x14ac:dyDescent="0.15">
      <c r="A585" s="1" t="s">
        <v>380</v>
      </c>
      <c r="B585" s="1" t="s">
        <v>634</v>
      </c>
      <c r="C585" s="1" t="s">
        <v>839</v>
      </c>
      <c r="D585" s="1" t="s">
        <v>840</v>
      </c>
      <c r="E585" s="1" t="s">
        <v>841</v>
      </c>
      <c r="F585" s="1" t="s">
        <v>842</v>
      </c>
    </row>
    <row r="586" spans="1:6" ht="15" customHeight="1" x14ac:dyDescent="0.15">
      <c r="A586" s="1">
        <v>1</v>
      </c>
      <c r="B586" s="1">
        <v>2</v>
      </c>
      <c r="C586" s="1">
        <v>3</v>
      </c>
      <c r="D586" s="1">
        <v>4</v>
      </c>
      <c r="E586" s="1">
        <v>5</v>
      </c>
      <c r="F586" s="1">
        <v>6</v>
      </c>
    </row>
    <row r="587" spans="1:6" ht="24.95" customHeight="1" x14ac:dyDescent="0.15">
      <c r="A587" s="1" t="s">
        <v>70</v>
      </c>
      <c r="B587" s="1" t="s">
        <v>70</v>
      </c>
      <c r="C587" s="1" t="s">
        <v>70</v>
      </c>
      <c r="D587" s="1" t="s">
        <v>70</v>
      </c>
      <c r="E587" s="1" t="s">
        <v>70</v>
      </c>
      <c r="F587" s="1" t="s">
        <v>70</v>
      </c>
    </row>
    <row r="588" spans="1:6" ht="20.100000000000001" customHeight="1" x14ac:dyDescent="0.15"/>
    <row r="589" spans="1:6" ht="50.1" customHeight="1" x14ac:dyDescent="0.15">
      <c r="A589" s="27" t="s">
        <v>1074</v>
      </c>
      <c r="B589" s="27"/>
      <c r="C589" s="27"/>
      <c r="D589" s="27"/>
      <c r="E589" s="27"/>
      <c r="F589" s="27"/>
    </row>
    <row r="590" spans="1:6" ht="15" customHeight="1" x14ac:dyDescent="0.15"/>
    <row r="591" spans="1:6" ht="50.1" customHeight="1" x14ac:dyDescent="0.15">
      <c r="A591" s="27" t="s">
        <v>1075</v>
      </c>
      <c r="B591" s="27"/>
      <c r="C591" s="27"/>
      <c r="D591" s="27"/>
      <c r="E591" s="27"/>
      <c r="F591" s="27"/>
    </row>
    <row r="592" spans="1:6" ht="24.95" customHeight="1" x14ac:dyDescent="0.15"/>
    <row r="593" spans="1:6" ht="20.100000000000001" customHeight="1" x14ac:dyDescent="0.15">
      <c r="A593" s="28" t="s">
        <v>474</v>
      </c>
      <c r="B593" s="28"/>
      <c r="C593" s="29" t="s">
        <v>312</v>
      </c>
      <c r="D593" s="29"/>
      <c r="E593" s="29"/>
      <c r="F593" s="29"/>
    </row>
    <row r="594" spans="1:6" ht="20.100000000000001" customHeight="1" x14ac:dyDescent="0.15">
      <c r="A594" s="28" t="s">
        <v>475</v>
      </c>
      <c r="B594" s="28"/>
      <c r="C594" s="29" t="s">
        <v>476</v>
      </c>
      <c r="D594" s="29"/>
      <c r="E594" s="29"/>
      <c r="F594" s="29"/>
    </row>
    <row r="595" spans="1:6" ht="15" customHeight="1" x14ac:dyDescent="0.15"/>
    <row r="596" spans="1:6" ht="24.95" customHeight="1" x14ac:dyDescent="0.15">
      <c r="A596" s="16" t="s">
        <v>1076</v>
      </c>
      <c r="B596" s="16"/>
      <c r="C596" s="16"/>
      <c r="D596" s="16"/>
      <c r="E596" s="16"/>
      <c r="F596" s="16"/>
    </row>
    <row r="597" spans="1:6" ht="15" customHeight="1" x14ac:dyDescent="0.15"/>
    <row r="598" spans="1:6" ht="50.1" customHeight="1" x14ac:dyDescent="0.15">
      <c r="A598" s="1" t="s">
        <v>380</v>
      </c>
      <c r="B598" s="1" t="s">
        <v>634</v>
      </c>
      <c r="C598" s="1" t="s">
        <v>839</v>
      </c>
      <c r="D598" s="1" t="s">
        <v>840</v>
      </c>
      <c r="E598" s="1" t="s">
        <v>841</v>
      </c>
      <c r="F598" s="1" t="s">
        <v>842</v>
      </c>
    </row>
    <row r="599" spans="1:6" ht="15" customHeight="1" x14ac:dyDescent="0.15">
      <c r="A599" s="1">
        <v>1</v>
      </c>
      <c r="B599" s="1">
        <v>2</v>
      </c>
      <c r="C599" s="1">
        <v>3</v>
      </c>
      <c r="D599" s="1">
        <v>4</v>
      </c>
      <c r="E599" s="1">
        <v>5</v>
      </c>
      <c r="F599" s="1">
        <v>6</v>
      </c>
    </row>
    <row r="600" spans="1:6" ht="24.95" customHeight="1" x14ac:dyDescent="0.15">
      <c r="A600" s="1" t="s">
        <v>70</v>
      </c>
      <c r="B600" s="1" t="s">
        <v>70</v>
      </c>
      <c r="C600" s="1" t="s">
        <v>70</v>
      </c>
      <c r="D600" s="1" t="s">
        <v>70</v>
      </c>
      <c r="E600" s="1" t="s">
        <v>70</v>
      </c>
      <c r="F600" s="1" t="s">
        <v>70</v>
      </c>
    </row>
    <row r="601" spans="1:6" ht="15" customHeight="1" x14ac:dyDescent="0.15"/>
    <row r="602" spans="1:6" ht="50.1" customHeight="1" x14ac:dyDescent="0.15">
      <c r="A602" s="27" t="s">
        <v>1077</v>
      </c>
      <c r="B602" s="27"/>
      <c r="C602" s="27"/>
      <c r="D602" s="27"/>
      <c r="E602" s="27"/>
      <c r="F602" s="27"/>
    </row>
    <row r="603" spans="1:6" ht="24.95" customHeight="1" x14ac:dyDescent="0.15"/>
    <row r="604" spans="1:6" ht="20.100000000000001" customHeight="1" x14ac:dyDescent="0.15">
      <c r="A604" s="28" t="s">
        <v>474</v>
      </c>
      <c r="B604" s="28"/>
      <c r="C604" s="29" t="s">
        <v>312</v>
      </c>
      <c r="D604" s="29"/>
      <c r="E604" s="29"/>
      <c r="F604" s="29"/>
    </row>
    <row r="605" spans="1:6" ht="20.100000000000001" customHeight="1" x14ac:dyDescent="0.15">
      <c r="A605" s="28" t="s">
        <v>475</v>
      </c>
      <c r="B605" s="28"/>
      <c r="C605" s="29" t="s">
        <v>604</v>
      </c>
      <c r="D605" s="29"/>
      <c r="E605" s="29"/>
      <c r="F605" s="29"/>
    </row>
    <row r="606" spans="1:6" ht="15" customHeight="1" x14ac:dyDescent="0.15"/>
    <row r="607" spans="1:6" ht="24.95" customHeight="1" x14ac:dyDescent="0.15">
      <c r="A607" s="16" t="s">
        <v>1078</v>
      </c>
      <c r="B607" s="16"/>
      <c r="C607" s="16"/>
      <c r="D607" s="16"/>
      <c r="E607" s="16"/>
      <c r="F607" s="16"/>
    </row>
    <row r="608" spans="1:6" ht="15" customHeight="1" x14ac:dyDescent="0.15"/>
    <row r="609" spans="1:6" ht="50.1" customHeight="1" x14ac:dyDescent="0.15">
      <c r="A609" s="1" t="s">
        <v>380</v>
      </c>
      <c r="B609" s="1" t="s">
        <v>634</v>
      </c>
      <c r="C609" s="1" t="s">
        <v>839</v>
      </c>
      <c r="D609" s="1" t="s">
        <v>840</v>
      </c>
      <c r="E609" s="1" t="s">
        <v>841</v>
      </c>
      <c r="F609" s="1" t="s">
        <v>842</v>
      </c>
    </row>
    <row r="610" spans="1:6" ht="15" customHeight="1" x14ac:dyDescent="0.15">
      <c r="A610" s="1">
        <v>1</v>
      </c>
      <c r="B610" s="1">
        <v>2</v>
      </c>
      <c r="C610" s="1">
        <v>3</v>
      </c>
      <c r="D610" s="1">
        <v>4</v>
      </c>
      <c r="E610" s="1">
        <v>5</v>
      </c>
      <c r="F610" s="1">
        <v>6</v>
      </c>
    </row>
    <row r="611" spans="1:6" ht="24.95" customHeight="1" x14ac:dyDescent="0.15">
      <c r="A611" s="1" t="s">
        <v>70</v>
      </c>
      <c r="B611" s="1" t="s">
        <v>70</v>
      </c>
      <c r="C611" s="1" t="s">
        <v>70</v>
      </c>
      <c r="D611" s="1" t="s">
        <v>70</v>
      </c>
      <c r="E611" s="1" t="s">
        <v>70</v>
      </c>
      <c r="F611" s="1" t="s">
        <v>70</v>
      </c>
    </row>
    <row r="612" spans="1:6" ht="15" customHeight="1" x14ac:dyDescent="0.15"/>
    <row r="613" spans="1:6" ht="50.1" customHeight="1" x14ac:dyDescent="0.15">
      <c r="A613" s="27" t="s">
        <v>1079</v>
      </c>
      <c r="B613" s="27"/>
      <c r="C613" s="27"/>
      <c r="D613" s="27"/>
      <c r="E613" s="27"/>
      <c r="F613" s="27"/>
    </row>
    <row r="614" spans="1:6" ht="24.95" customHeight="1" x14ac:dyDescent="0.15"/>
    <row r="615" spans="1:6" ht="20.100000000000001" customHeight="1" x14ac:dyDescent="0.15">
      <c r="A615" s="28" t="s">
        <v>474</v>
      </c>
      <c r="B615" s="28"/>
      <c r="C615" s="29" t="s">
        <v>312</v>
      </c>
      <c r="D615" s="29"/>
      <c r="E615" s="29"/>
      <c r="F615" s="29"/>
    </row>
    <row r="616" spans="1:6" ht="20.100000000000001" customHeight="1" x14ac:dyDescent="0.15">
      <c r="A616" s="28" t="s">
        <v>475</v>
      </c>
      <c r="B616" s="28"/>
      <c r="C616" s="29" t="s">
        <v>617</v>
      </c>
      <c r="D616" s="29"/>
      <c r="E616" s="29"/>
      <c r="F616" s="29"/>
    </row>
    <row r="617" spans="1:6" ht="15" customHeight="1" x14ac:dyDescent="0.15"/>
    <row r="618" spans="1:6" ht="24.95" customHeight="1" x14ac:dyDescent="0.15">
      <c r="A618" s="16" t="s">
        <v>1080</v>
      </c>
      <c r="B618" s="16"/>
      <c r="C618" s="16"/>
      <c r="D618" s="16"/>
      <c r="E618" s="16"/>
      <c r="F618" s="16"/>
    </row>
    <row r="619" spans="1:6" ht="15" customHeight="1" x14ac:dyDescent="0.15"/>
    <row r="620" spans="1:6" ht="50.1" customHeight="1" x14ac:dyDescent="0.15">
      <c r="A620" s="1" t="s">
        <v>380</v>
      </c>
      <c r="B620" s="1" t="s">
        <v>634</v>
      </c>
      <c r="C620" s="1" t="s">
        <v>839</v>
      </c>
      <c r="D620" s="1" t="s">
        <v>840</v>
      </c>
      <c r="E620" s="1" t="s">
        <v>841</v>
      </c>
      <c r="F620" s="1" t="s">
        <v>842</v>
      </c>
    </row>
    <row r="621" spans="1:6" ht="15" customHeight="1" x14ac:dyDescent="0.15">
      <c r="A621" s="1">
        <v>1</v>
      </c>
      <c r="B621" s="1">
        <v>2</v>
      </c>
      <c r="C621" s="1">
        <v>3</v>
      </c>
      <c r="D621" s="1">
        <v>4</v>
      </c>
      <c r="E621" s="1">
        <v>5</v>
      </c>
      <c r="F621" s="1">
        <v>6</v>
      </c>
    </row>
    <row r="622" spans="1:6" ht="24.95" customHeight="1" x14ac:dyDescent="0.15">
      <c r="A622" s="1" t="s">
        <v>70</v>
      </c>
      <c r="B622" s="1" t="s">
        <v>70</v>
      </c>
      <c r="C622" s="1" t="s">
        <v>70</v>
      </c>
      <c r="D622" s="1" t="s">
        <v>70</v>
      </c>
      <c r="E622" s="1" t="s">
        <v>70</v>
      </c>
      <c r="F622" s="1" t="s">
        <v>70</v>
      </c>
    </row>
    <row r="623" spans="1:6" ht="20.100000000000001" customHeight="1" x14ac:dyDescent="0.15"/>
    <row r="624" spans="1:6" ht="50.1" customHeight="1" x14ac:dyDescent="0.15">
      <c r="A624" s="27" t="s">
        <v>1081</v>
      </c>
      <c r="B624" s="27"/>
      <c r="C624" s="27"/>
      <c r="D624" s="27"/>
      <c r="E624" s="27"/>
      <c r="F624" s="27"/>
    </row>
    <row r="625" spans="1:6" ht="15" customHeight="1" x14ac:dyDescent="0.15"/>
    <row r="626" spans="1:6" ht="50.1" customHeight="1" x14ac:dyDescent="0.15">
      <c r="A626" s="27" t="s">
        <v>1082</v>
      </c>
      <c r="B626" s="27"/>
      <c r="C626" s="27"/>
      <c r="D626" s="27"/>
      <c r="E626" s="27"/>
      <c r="F626" s="27"/>
    </row>
    <row r="627" spans="1:6" ht="24.95" customHeight="1" x14ac:dyDescent="0.15"/>
    <row r="628" spans="1:6" ht="20.100000000000001" customHeight="1" x14ac:dyDescent="0.15">
      <c r="A628" s="28" t="s">
        <v>474</v>
      </c>
      <c r="B628" s="28"/>
      <c r="C628" s="29" t="s">
        <v>312</v>
      </c>
      <c r="D628" s="29"/>
      <c r="E628" s="29"/>
      <c r="F628" s="29"/>
    </row>
    <row r="629" spans="1:6" ht="20.100000000000001" customHeight="1" x14ac:dyDescent="0.15">
      <c r="A629" s="28" t="s">
        <v>475</v>
      </c>
      <c r="B629" s="28"/>
      <c r="C629" s="29" t="s">
        <v>476</v>
      </c>
      <c r="D629" s="29"/>
      <c r="E629" s="29"/>
      <c r="F629" s="29"/>
    </row>
    <row r="630" spans="1:6" ht="15" customHeight="1" x14ac:dyDescent="0.15"/>
    <row r="631" spans="1:6" ht="24.95" customHeight="1" x14ac:dyDescent="0.15">
      <c r="A631" s="16" t="s">
        <v>1083</v>
      </c>
      <c r="B631" s="16"/>
      <c r="C631" s="16"/>
      <c r="D631" s="16"/>
      <c r="E631" s="16"/>
      <c r="F631" s="16"/>
    </row>
    <row r="632" spans="1:6" ht="15" customHeight="1" x14ac:dyDescent="0.15"/>
    <row r="633" spans="1:6" ht="50.1" customHeight="1" x14ac:dyDescent="0.15">
      <c r="A633" s="1" t="s">
        <v>380</v>
      </c>
      <c r="B633" s="1" t="s">
        <v>634</v>
      </c>
      <c r="C633" s="1" t="s">
        <v>839</v>
      </c>
      <c r="D633" s="1" t="s">
        <v>840</v>
      </c>
      <c r="E633" s="1" t="s">
        <v>841</v>
      </c>
      <c r="F633" s="1" t="s">
        <v>842</v>
      </c>
    </row>
    <row r="634" spans="1:6" ht="15" customHeight="1" x14ac:dyDescent="0.15">
      <c r="A634" s="1">
        <v>1</v>
      </c>
      <c r="B634" s="1">
        <v>2</v>
      </c>
      <c r="C634" s="1">
        <v>3</v>
      </c>
      <c r="D634" s="1">
        <v>4</v>
      </c>
      <c r="E634" s="1">
        <v>5</v>
      </c>
      <c r="F634" s="1">
        <v>6</v>
      </c>
    </row>
    <row r="635" spans="1:6" ht="60" customHeight="1" x14ac:dyDescent="0.15">
      <c r="A635" s="1" t="s">
        <v>1084</v>
      </c>
      <c r="B635" s="2" t="s">
        <v>1085</v>
      </c>
      <c r="C635" s="1" t="s">
        <v>446</v>
      </c>
      <c r="D635" s="3">
        <v>20</v>
      </c>
      <c r="E635" s="3">
        <v>8227.5</v>
      </c>
      <c r="F635" s="3">
        <v>164550</v>
      </c>
    </row>
    <row r="636" spans="1:6" ht="60" customHeight="1" x14ac:dyDescent="0.15">
      <c r="A636" s="1" t="s">
        <v>1084</v>
      </c>
      <c r="B636" s="2" t="s">
        <v>1086</v>
      </c>
      <c r="C636" s="1" t="s">
        <v>446</v>
      </c>
      <c r="D636" s="3">
        <v>10</v>
      </c>
      <c r="E636" s="3">
        <v>6762</v>
      </c>
      <c r="F636" s="3">
        <v>67620</v>
      </c>
    </row>
    <row r="637" spans="1:6" ht="60" customHeight="1" x14ac:dyDescent="0.15">
      <c r="A637" s="1" t="s">
        <v>1084</v>
      </c>
      <c r="B637" s="2" t="s">
        <v>1087</v>
      </c>
      <c r="C637" s="1" t="s">
        <v>446</v>
      </c>
      <c r="D637" s="3">
        <v>2</v>
      </c>
      <c r="E637" s="3">
        <v>9990</v>
      </c>
      <c r="F637" s="3">
        <v>19980</v>
      </c>
    </row>
    <row r="638" spans="1:6" ht="60" customHeight="1" x14ac:dyDescent="0.15">
      <c r="A638" s="1" t="s">
        <v>1088</v>
      </c>
      <c r="B638" s="2" t="s">
        <v>1089</v>
      </c>
      <c r="C638" s="1" t="s">
        <v>446</v>
      </c>
      <c r="D638" s="3">
        <v>20</v>
      </c>
      <c r="E638" s="3">
        <v>2120.1</v>
      </c>
      <c r="F638" s="3">
        <v>42402</v>
      </c>
    </row>
    <row r="639" spans="1:6" ht="80.099999999999994" customHeight="1" x14ac:dyDescent="0.15">
      <c r="A639" s="1" t="s">
        <v>1088</v>
      </c>
      <c r="B639" s="2" t="s">
        <v>1090</v>
      </c>
      <c r="C639" s="1" t="s">
        <v>446</v>
      </c>
      <c r="D639" s="3">
        <v>2</v>
      </c>
      <c r="E639" s="3">
        <v>38419</v>
      </c>
      <c r="F639" s="3">
        <v>76838</v>
      </c>
    </row>
    <row r="640" spans="1:6" ht="80.099999999999994" customHeight="1" x14ac:dyDescent="0.15">
      <c r="A640" s="1" t="s">
        <v>1088</v>
      </c>
      <c r="B640" s="2" t="s">
        <v>1091</v>
      </c>
      <c r="C640" s="1" t="s">
        <v>446</v>
      </c>
      <c r="D640" s="3">
        <v>3</v>
      </c>
      <c r="E640" s="3">
        <v>693</v>
      </c>
      <c r="F640" s="3">
        <v>2079</v>
      </c>
    </row>
    <row r="641" spans="1:6" ht="80.099999999999994" customHeight="1" x14ac:dyDescent="0.15">
      <c r="A641" s="1" t="s">
        <v>1088</v>
      </c>
      <c r="B641" s="2" t="s">
        <v>1092</v>
      </c>
      <c r="C641" s="1" t="s">
        <v>446</v>
      </c>
      <c r="D641" s="3">
        <v>2</v>
      </c>
      <c r="E641" s="3">
        <v>51200</v>
      </c>
      <c r="F641" s="3">
        <v>102400</v>
      </c>
    </row>
    <row r="642" spans="1:6" ht="60" customHeight="1" x14ac:dyDescent="0.15">
      <c r="A642" s="1" t="s">
        <v>1088</v>
      </c>
      <c r="B642" s="2" t="s">
        <v>1093</v>
      </c>
      <c r="C642" s="1" t="s">
        <v>446</v>
      </c>
      <c r="D642" s="3">
        <v>1</v>
      </c>
      <c r="E642" s="3">
        <v>38600</v>
      </c>
      <c r="F642" s="3">
        <v>38600</v>
      </c>
    </row>
    <row r="643" spans="1:6" ht="80.099999999999994" customHeight="1" x14ac:dyDescent="0.15">
      <c r="A643" s="1" t="s">
        <v>1088</v>
      </c>
      <c r="B643" s="2" t="s">
        <v>1094</v>
      </c>
      <c r="C643" s="1" t="s">
        <v>446</v>
      </c>
      <c r="D643" s="3">
        <v>1</v>
      </c>
      <c r="E643" s="3">
        <v>4193</v>
      </c>
      <c r="F643" s="3">
        <v>4193</v>
      </c>
    </row>
    <row r="644" spans="1:6" ht="80.099999999999994" customHeight="1" x14ac:dyDescent="0.15">
      <c r="A644" s="1" t="s">
        <v>1088</v>
      </c>
      <c r="B644" s="2" t="s">
        <v>1095</v>
      </c>
      <c r="C644" s="1" t="s">
        <v>446</v>
      </c>
      <c r="D644" s="3">
        <v>2</v>
      </c>
      <c r="E644" s="3">
        <v>25000</v>
      </c>
      <c r="F644" s="3">
        <v>50000</v>
      </c>
    </row>
    <row r="645" spans="1:6" ht="60" customHeight="1" x14ac:dyDescent="0.15">
      <c r="A645" s="1" t="s">
        <v>1088</v>
      </c>
      <c r="B645" s="2" t="s">
        <v>1096</v>
      </c>
      <c r="C645" s="1" t="s">
        <v>446</v>
      </c>
      <c r="D645" s="3">
        <v>3</v>
      </c>
      <c r="E645" s="3">
        <v>2879</v>
      </c>
      <c r="F645" s="3">
        <v>8637</v>
      </c>
    </row>
    <row r="646" spans="1:6" ht="60" customHeight="1" x14ac:dyDescent="0.15">
      <c r="A646" s="1" t="s">
        <v>1088</v>
      </c>
      <c r="B646" s="2" t="s">
        <v>1097</v>
      </c>
      <c r="C646" s="1" t="s">
        <v>446</v>
      </c>
      <c r="D646" s="3">
        <v>3</v>
      </c>
      <c r="E646" s="3">
        <v>892</v>
      </c>
      <c r="F646" s="3">
        <v>2676</v>
      </c>
    </row>
    <row r="647" spans="1:6" ht="80.099999999999994" customHeight="1" x14ac:dyDescent="0.15">
      <c r="A647" s="1" t="s">
        <v>1088</v>
      </c>
      <c r="B647" s="2" t="s">
        <v>1098</v>
      </c>
      <c r="C647" s="1" t="s">
        <v>446</v>
      </c>
      <c r="D647" s="3">
        <v>1</v>
      </c>
      <c r="E647" s="3">
        <v>3000</v>
      </c>
      <c r="F647" s="3">
        <v>3000</v>
      </c>
    </row>
    <row r="648" spans="1:6" ht="60" customHeight="1" x14ac:dyDescent="0.15">
      <c r="A648" s="1" t="s">
        <v>1088</v>
      </c>
      <c r="B648" s="2" t="s">
        <v>1099</v>
      </c>
      <c r="C648" s="1" t="s">
        <v>446</v>
      </c>
      <c r="D648" s="3">
        <v>1</v>
      </c>
      <c r="E648" s="3">
        <v>99000</v>
      </c>
      <c r="F648" s="3">
        <v>99000</v>
      </c>
    </row>
    <row r="649" spans="1:6" ht="60" customHeight="1" x14ac:dyDescent="0.15">
      <c r="A649" s="1" t="s">
        <v>1088</v>
      </c>
      <c r="B649" s="2" t="s">
        <v>1097</v>
      </c>
      <c r="C649" s="1" t="s">
        <v>446</v>
      </c>
      <c r="D649" s="3">
        <v>2</v>
      </c>
      <c r="E649" s="3">
        <v>950</v>
      </c>
      <c r="F649" s="3">
        <v>1900</v>
      </c>
    </row>
    <row r="650" spans="1:6" ht="60" customHeight="1" x14ac:dyDescent="0.15">
      <c r="A650" s="1" t="s">
        <v>1100</v>
      </c>
      <c r="B650" s="2" t="s">
        <v>1101</v>
      </c>
      <c r="C650" s="1" t="s">
        <v>446</v>
      </c>
      <c r="D650" s="3">
        <v>10</v>
      </c>
      <c r="E650" s="3">
        <v>350</v>
      </c>
      <c r="F650" s="3">
        <v>3500</v>
      </c>
    </row>
    <row r="651" spans="1:6" ht="60" customHeight="1" x14ac:dyDescent="0.15">
      <c r="A651" s="1" t="s">
        <v>1100</v>
      </c>
      <c r="B651" s="2" t="s">
        <v>1102</v>
      </c>
      <c r="C651" s="1" t="s">
        <v>446</v>
      </c>
      <c r="D651" s="3">
        <v>10</v>
      </c>
      <c r="E651" s="3">
        <v>253</v>
      </c>
      <c r="F651" s="3">
        <v>2530</v>
      </c>
    </row>
    <row r="652" spans="1:6" ht="60" customHeight="1" x14ac:dyDescent="0.15">
      <c r="A652" s="1" t="s">
        <v>1100</v>
      </c>
      <c r="B652" s="2" t="s">
        <v>1103</v>
      </c>
      <c r="C652" s="1" t="s">
        <v>446</v>
      </c>
      <c r="D652" s="3">
        <v>10</v>
      </c>
      <c r="E652" s="3">
        <v>365</v>
      </c>
      <c r="F652" s="3">
        <v>3650</v>
      </c>
    </row>
    <row r="653" spans="1:6" ht="80.099999999999994" customHeight="1" x14ac:dyDescent="0.15">
      <c r="A653" s="1" t="s">
        <v>1104</v>
      </c>
      <c r="B653" s="2" t="s">
        <v>1105</v>
      </c>
      <c r="C653" s="1" t="s">
        <v>446</v>
      </c>
      <c r="D653" s="3">
        <v>5</v>
      </c>
      <c r="E653" s="3">
        <v>2800</v>
      </c>
      <c r="F653" s="3">
        <v>14000</v>
      </c>
    </row>
    <row r="654" spans="1:6" ht="80.099999999999994" customHeight="1" x14ac:dyDescent="0.15">
      <c r="A654" s="1" t="s">
        <v>1104</v>
      </c>
      <c r="B654" s="2" t="s">
        <v>1106</v>
      </c>
      <c r="C654" s="1" t="s">
        <v>446</v>
      </c>
      <c r="D654" s="3">
        <v>2</v>
      </c>
      <c r="E654" s="3">
        <v>1938.5</v>
      </c>
      <c r="F654" s="3">
        <v>3877</v>
      </c>
    </row>
    <row r="655" spans="1:6" ht="80.099999999999994" customHeight="1" x14ac:dyDescent="0.15">
      <c r="A655" s="1" t="s">
        <v>1104</v>
      </c>
      <c r="B655" s="2" t="s">
        <v>1107</v>
      </c>
      <c r="C655" s="1" t="s">
        <v>446</v>
      </c>
      <c r="D655" s="3">
        <v>5</v>
      </c>
      <c r="E655" s="3">
        <v>4300</v>
      </c>
      <c r="F655" s="3">
        <v>21500</v>
      </c>
    </row>
    <row r="656" spans="1:6" ht="80.099999999999994" customHeight="1" x14ac:dyDescent="0.15">
      <c r="A656" s="1" t="s">
        <v>1104</v>
      </c>
      <c r="B656" s="2" t="s">
        <v>1108</v>
      </c>
      <c r="C656" s="1" t="s">
        <v>446</v>
      </c>
      <c r="D656" s="3">
        <v>5</v>
      </c>
      <c r="E656" s="3">
        <v>3990</v>
      </c>
      <c r="F656" s="3">
        <v>19950</v>
      </c>
    </row>
    <row r="657" spans="1:6" ht="60" customHeight="1" x14ac:dyDescent="0.15">
      <c r="A657" s="1" t="s">
        <v>1109</v>
      </c>
      <c r="B657" s="2" t="s">
        <v>1110</v>
      </c>
      <c r="C657" s="1" t="s">
        <v>446</v>
      </c>
      <c r="D657" s="3">
        <v>6</v>
      </c>
      <c r="E657" s="3">
        <v>7966</v>
      </c>
      <c r="F657" s="3">
        <v>47796</v>
      </c>
    </row>
    <row r="658" spans="1:6" ht="60" customHeight="1" x14ac:dyDescent="0.15">
      <c r="A658" s="1" t="s">
        <v>1109</v>
      </c>
      <c r="B658" s="2" t="s">
        <v>1111</v>
      </c>
      <c r="C658" s="1" t="s">
        <v>446</v>
      </c>
      <c r="D658" s="3">
        <v>2</v>
      </c>
      <c r="E658" s="3">
        <v>10000</v>
      </c>
      <c r="F658" s="3">
        <v>20000</v>
      </c>
    </row>
    <row r="659" spans="1:6" ht="60" customHeight="1" x14ac:dyDescent="0.15">
      <c r="A659" s="1" t="s">
        <v>1109</v>
      </c>
      <c r="B659" s="2" t="s">
        <v>1112</v>
      </c>
      <c r="C659" s="1" t="s">
        <v>446</v>
      </c>
      <c r="D659" s="3">
        <v>1</v>
      </c>
      <c r="E659" s="3">
        <v>10581</v>
      </c>
      <c r="F659" s="3">
        <v>10581</v>
      </c>
    </row>
    <row r="660" spans="1:6" ht="60" customHeight="1" x14ac:dyDescent="0.15">
      <c r="A660" s="1" t="s">
        <v>1109</v>
      </c>
      <c r="B660" s="2" t="s">
        <v>1110</v>
      </c>
      <c r="C660" s="1" t="s">
        <v>446</v>
      </c>
      <c r="D660" s="3">
        <v>12</v>
      </c>
      <c r="E660" s="3">
        <v>10812</v>
      </c>
      <c r="F660" s="3">
        <v>129744</v>
      </c>
    </row>
    <row r="661" spans="1:6" ht="60" customHeight="1" x14ac:dyDescent="0.15">
      <c r="A661" s="1" t="s">
        <v>1113</v>
      </c>
      <c r="B661" s="2" t="s">
        <v>1114</v>
      </c>
      <c r="C661" s="1" t="s">
        <v>446</v>
      </c>
      <c r="D661" s="3">
        <v>10</v>
      </c>
      <c r="E661" s="3">
        <v>255</v>
      </c>
      <c r="F661" s="3">
        <v>2550</v>
      </c>
    </row>
    <row r="662" spans="1:6" ht="60" customHeight="1" x14ac:dyDescent="0.15">
      <c r="A662" s="1" t="s">
        <v>1113</v>
      </c>
      <c r="B662" s="2" t="s">
        <v>1115</v>
      </c>
      <c r="C662" s="1" t="s">
        <v>446</v>
      </c>
      <c r="D662" s="3">
        <v>10</v>
      </c>
      <c r="E662" s="3">
        <v>1623</v>
      </c>
      <c r="F662" s="3">
        <v>16230</v>
      </c>
    </row>
    <row r="663" spans="1:6" ht="39.950000000000003" customHeight="1" x14ac:dyDescent="0.15">
      <c r="A663" s="1" t="s">
        <v>1113</v>
      </c>
      <c r="B663" s="2" t="s">
        <v>1116</v>
      </c>
      <c r="C663" s="1" t="s">
        <v>446</v>
      </c>
      <c r="D663" s="3">
        <v>12</v>
      </c>
      <c r="E663" s="3">
        <v>664</v>
      </c>
      <c r="F663" s="3">
        <v>7968</v>
      </c>
    </row>
    <row r="664" spans="1:6" ht="60" customHeight="1" x14ac:dyDescent="0.15">
      <c r="A664" s="1" t="s">
        <v>1117</v>
      </c>
      <c r="B664" s="2" t="s">
        <v>1118</v>
      </c>
      <c r="C664" s="1" t="s">
        <v>446</v>
      </c>
      <c r="D664" s="3">
        <v>1</v>
      </c>
      <c r="E664" s="3">
        <v>2313.39</v>
      </c>
      <c r="F664" s="3">
        <v>2313.39</v>
      </c>
    </row>
    <row r="665" spans="1:6" ht="60" customHeight="1" x14ac:dyDescent="0.15">
      <c r="A665" s="1" t="s">
        <v>1117</v>
      </c>
      <c r="B665" s="2" t="s">
        <v>1119</v>
      </c>
      <c r="C665" s="1" t="s">
        <v>446</v>
      </c>
      <c r="D665" s="3">
        <v>16</v>
      </c>
      <c r="E665" s="3">
        <v>484.33</v>
      </c>
      <c r="F665" s="3">
        <v>7749.28</v>
      </c>
    </row>
    <row r="666" spans="1:6" ht="60" customHeight="1" x14ac:dyDescent="0.15">
      <c r="A666" s="1" t="s">
        <v>1117</v>
      </c>
      <c r="B666" s="2" t="s">
        <v>1120</v>
      </c>
      <c r="C666" s="1" t="s">
        <v>446</v>
      </c>
      <c r="D666" s="3">
        <v>8</v>
      </c>
      <c r="E666" s="3">
        <v>562.33000000000004</v>
      </c>
      <c r="F666" s="3">
        <v>4498.6400000000003</v>
      </c>
    </row>
    <row r="667" spans="1:6" ht="80.099999999999994" customHeight="1" x14ac:dyDescent="0.15">
      <c r="A667" s="1" t="s">
        <v>1117</v>
      </c>
      <c r="B667" s="2" t="s">
        <v>1121</v>
      </c>
      <c r="C667" s="1" t="s">
        <v>446</v>
      </c>
      <c r="D667" s="3">
        <v>8</v>
      </c>
      <c r="E667" s="3">
        <v>2453.67</v>
      </c>
      <c r="F667" s="3">
        <v>19629.36</v>
      </c>
    </row>
    <row r="668" spans="1:6" ht="60" customHeight="1" x14ac:dyDescent="0.15">
      <c r="A668" s="1" t="s">
        <v>1117</v>
      </c>
      <c r="B668" s="2" t="s">
        <v>1122</v>
      </c>
      <c r="C668" s="1" t="s">
        <v>446</v>
      </c>
      <c r="D668" s="3">
        <v>4</v>
      </c>
      <c r="E668" s="3">
        <v>1030</v>
      </c>
      <c r="F668" s="3">
        <v>4120</v>
      </c>
    </row>
    <row r="669" spans="1:6" ht="60" customHeight="1" x14ac:dyDescent="0.15">
      <c r="A669" s="1" t="s">
        <v>1117</v>
      </c>
      <c r="B669" s="2" t="s">
        <v>1123</v>
      </c>
      <c r="C669" s="1" t="s">
        <v>446</v>
      </c>
      <c r="D669" s="3">
        <v>8</v>
      </c>
      <c r="E669" s="3">
        <v>12868</v>
      </c>
      <c r="F669" s="3">
        <v>102944</v>
      </c>
    </row>
    <row r="670" spans="1:6" ht="60" customHeight="1" x14ac:dyDescent="0.15">
      <c r="A670" s="1" t="s">
        <v>1124</v>
      </c>
      <c r="B670" s="2" t="s">
        <v>1125</v>
      </c>
      <c r="C670" s="1" t="s">
        <v>446</v>
      </c>
      <c r="D670" s="3">
        <v>4</v>
      </c>
      <c r="E670" s="3">
        <v>6721.96</v>
      </c>
      <c r="F670" s="3">
        <v>26887.84</v>
      </c>
    </row>
    <row r="671" spans="1:6" ht="60" customHeight="1" x14ac:dyDescent="0.15">
      <c r="A671" s="1" t="s">
        <v>1124</v>
      </c>
      <c r="B671" s="2" t="s">
        <v>1126</v>
      </c>
      <c r="C671" s="1" t="s">
        <v>446</v>
      </c>
      <c r="D671" s="3">
        <v>8</v>
      </c>
      <c r="E671" s="3">
        <v>8295.67</v>
      </c>
      <c r="F671" s="3">
        <v>66365.36</v>
      </c>
    </row>
    <row r="672" spans="1:6" ht="80.099999999999994" customHeight="1" x14ac:dyDescent="0.15">
      <c r="A672" s="1" t="s">
        <v>1127</v>
      </c>
      <c r="B672" s="2" t="s">
        <v>1128</v>
      </c>
      <c r="C672" s="1" t="s">
        <v>446</v>
      </c>
      <c r="D672" s="3">
        <v>1</v>
      </c>
      <c r="E672" s="3">
        <v>1437</v>
      </c>
      <c r="F672" s="3">
        <v>1437</v>
      </c>
    </row>
    <row r="673" spans="1:6" ht="60" customHeight="1" x14ac:dyDescent="0.15">
      <c r="A673" s="1" t="s">
        <v>1127</v>
      </c>
      <c r="B673" s="2" t="s">
        <v>1129</v>
      </c>
      <c r="C673" s="1" t="s">
        <v>446</v>
      </c>
      <c r="D673" s="3">
        <v>2</v>
      </c>
      <c r="E673" s="3">
        <v>16196.3</v>
      </c>
      <c r="F673" s="3">
        <v>32392.6</v>
      </c>
    </row>
    <row r="674" spans="1:6" ht="80.099999999999994" customHeight="1" x14ac:dyDescent="0.15">
      <c r="A674" s="1" t="s">
        <v>1127</v>
      </c>
      <c r="B674" s="2" t="s">
        <v>1130</v>
      </c>
      <c r="C674" s="1" t="s">
        <v>446</v>
      </c>
      <c r="D674" s="3">
        <v>1</v>
      </c>
      <c r="E674" s="3">
        <v>6430</v>
      </c>
      <c r="F674" s="3">
        <v>6430</v>
      </c>
    </row>
    <row r="675" spans="1:6" ht="60" customHeight="1" x14ac:dyDescent="0.15">
      <c r="A675" s="1" t="s">
        <v>1127</v>
      </c>
      <c r="B675" s="2" t="s">
        <v>1131</v>
      </c>
      <c r="C675" s="1" t="s">
        <v>446</v>
      </c>
      <c r="D675" s="3">
        <v>1</v>
      </c>
      <c r="E675" s="3">
        <v>23413</v>
      </c>
      <c r="F675" s="3">
        <v>23413</v>
      </c>
    </row>
    <row r="676" spans="1:6" ht="80.099999999999994" customHeight="1" x14ac:dyDescent="0.15">
      <c r="A676" s="1" t="s">
        <v>1127</v>
      </c>
      <c r="B676" s="2" t="s">
        <v>1132</v>
      </c>
      <c r="C676" s="1" t="s">
        <v>446</v>
      </c>
      <c r="D676" s="3">
        <v>10</v>
      </c>
      <c r="E676" s="3">
        <v>7533.3</v>
      </c>
      <c r="F676" s="3">
        <v>75333</v>
      </c>
    </row>
    <row r="677" spans="1:6" ht="80.099999999999994" customHeight="1" x14ac:dyDescent="0.15">
      <c r="A677" s="1" t="s">
        <v>1127</v>
      </c>
      <c r="B677" s="2" t="s">
        <v>1133</v>
      </c>
      <c r="C677" s="1" t="s">
        <v>446</v>
      </c>
      <c r="D677" s="3">
        <v>3</v>
      </c>
      <c r="E677" s="3">
        <v>1452</v>
      </c>
      <c r="F677" s="3">
        <v>4356</v>
      </c>
    </row>
    <row r="678" spans="1:6" ht="39.950000000000003" customHeight="1" x14ac:dyDescent="0.15">
      <c r="A678" s="1" t="s">
        <v>1134</v>
      </c>
      <c r="B678" s="2" t="s">
        <v>1135</v>
      </c>
      <c r="C678" s="1" t="s">
        <v>446</v>
      </c>
      <c r="D678" s="3">
        <v>1</v>
      </c>
      <c r="E678" s="3">
        <v>66316.850000000006</v>
      </c>
      <c r="F678" s="3">
        <v>66316.850000000006</v>
      </c>
    </row>
    <row r="679" spans="1:6" ht="39.950000000000003" customHeight="1" x14ac:dyDescent="0.15">
      <c r="A679" s="1" t="s">
        <v>1134</v>
      </c>
      <c r="B679" s="2" t="s">
        <v>1135</v>
      </c>
      <c r="C679" s="1" t="s">
        <v>446</v>
      </c>
      <c r="D679" s="3">
        <v>3</v>
      </c>
      <c r="E679" s="3">
        <v>66316.84</v>
      </c>
      <c r="F679" s="3">
        <v>198950.52</v>
      </c>
    </row>
    <row r="680" spans="1:6" ht="24.95" customHeight="1" x14ac:dyDescent="0.15">
      <c r="A680" s="30" t="s">
        <v>602</v>
      </c>
      <c r="B680" s="30"/>
      <c r="C680" s="30"/>
      <c r="D680" s="30"/>
      <c r="E680" s="30"/>
      <c r="F680" s="11">
        <f>SUM(F635:F679)</f>
        <v>1630887.8400000003</v>
      </c>
    </row>
    <row r="681" spans="1:6" ht="24.95" customHeight="1" x14ac:dyDescent="0.15"/>
    <row r="682" spans="1:6" ht="15" customHeight="1" x14ac:dyDescent="0.15"/>
    <row r="683" spans="1:6" ht="50.1" customHeight="1" x14ac:dyDescent="0.15">
      <c r="A683" s="27" t="s">
        <v>1136</v>
      </c>
      <c r="B683" s="27"/>
      <c r="C683" s="27"/>
      <c r="D683" s="27"/>
      <c r="E683" s="27"/>
      <c r="F683" s="27"/>
    </row>
    <row r="684" spans="1:6" ht="24.95" customHeight="1" x14ac:dyDescent="0.15"/>
    <row r="685" spans="1:6" ht="20.100000000000001" customHeight="1" x14ac:dyDescent="0.15">
      <c r="A685" s="28" t="s">
        <v>474</v>
      </c>
      <c r="B685" s="28"/>
      <c r="C685" s="29" t="s">
        <v>312</v>
      </c>
      <c r="D685" s="29"/>
      <c r="E685" s="29"/>
      <c r="F685" s="29"/>
    </row>
    <row r="686" spans="1:6" ht="20.100000000000001" customHeight="1" x14ac:dyDescent="0.15">
      <c r="A686" s="28" t="s">
        <v>475</v>
      </c>
      <c r="B686" s="28"/>
      <c r="C686" s="29" t="s">
        <v>604</v>
      </c>
      <c r="D686" s="29"/>
      <c r="E686" s="29"/>
      <c r="F686" s="29"/>
    </row>
    <row r="687" spans="1:6" ht="15" customHeight="1" x14ac:dyDescent="0.15"/>
    <row r="688" spans="1:6" ht="24.95" customHeight="1" x14ac:dyDescent="0.15">
      <c r="A688" s="16" t="s">
        <v>1137</v>
      </c>
      <c r="B688" s="16"/>
      <c r="C688" s="16"/>
      <c r="D688" s="16"/>
      <c r="E688" s="16"/>
      <c r="F688" s="16"/>
    </row>
    <row r="689" spans="1:6" ht="15" customHeight="1" x14ac:dyDescent="0.15"/>
    <row r="690" spans="1:6" ht="50.1" customHeight="1" x14ac:dyDescent="0.15">
      <c r="A690" s="1" t="s">
        <v>380</v>
      </c>
      <c r="B690" s="1" t="s">
        <v>634</v>
      </c>
      <c r="C690" s="1" t="s">
        <v>839</v>
      </c>
      <c r="D690" s="1" t="s">
        <v>840</v>
      </c>
      <c r="E690" s="1" t="s">
        <v>841</v>
      </c>
      <c r="F690" s="1" t="s">
        <v>842</v>
      </c>
    </row>
    <row r="691" spans="1:6" ht="15" customHeight="1" x14ac:dyDescent="0.15">
      <c r="A691" s="1">
        <v>1</v>
      </c>
      <c r="B691" s="1">
        <v>2</v>
      </c>
      <c r="C691" s="1">
        <v>3</v>
      </c>
      <c r="D691" s="1">
        <v>4</v>
      </c>
      <c r="E691" s="1">
        <v>5</v>
      </c>
      <c r="F691" s="1">
        <v>6</v>
      </c>
    </row>
    <row r="692" spans="1:6" ht="99.95" customHeight="1" x14ac:dyDescent="0.15">
      <c r="A692" s="1" t="s">
        <v>1138</v>
      </c>
      <c r="B692" s="2" t="s">
        <v>1139</v>
      </c>
      <c r="C692" s="1" t="s">
        <v>446</v>
      </c>
      <c r="D692" s="3">
        <v>9</v>
      </c>
      <c r="E692" s="3">
        <v>492</v>
      </c>
      <c r="F692" s="3">
        <v>4428</v>
      </c>
    </row>
    <row r="693" spans="1:6" ht="99.95" customHeight="1" x14ac:dyDescent="0.15">
      <c r="A693" s="1" t="s">
        <v>1138</v>
      </c>
      <c r="B693" s="2" t="s">
        <v>1140</v>
      </c>
      <c r="C693" s="1" t="s">
        <v>446</v>
      </c>
      <c r="D693" s="3">
        <v>9</v>
      </c>
      <c r="E693" s="3">
        <v>3299.99</v>
      </c>
      <c r="F693" s="3">
        <v>29699.91</v>
      </c>
    </row>
    <row r="694" spans="1:6" ht="99.95" customHeight="1" x14ac:dyDescent="0.15">
      <c r="A694" s="1" t="s">
        <v>1138</v>
      </c>
      <c r="B694" s="2" t="s">
        <v>1141</v>
      </c>
      <c r="C694" s="1" t="s">
        <v>446</v>
      </c>
      <c r="D694" s="3">
        <v>12</v>
      </c>
      <c r="E694" s="3">
        <v>356.65</v>
      </c>
      <c r="F694" s="3">
        <v>4279.8</v>
      </c>
    </row>
    <row r="695" spans="1:6" ht="99.95" customHeight="1" x14ac:dyDescent="0.15">
      <c r="A695" s="1" t="s">
        <v>1138</v>
      </c>
      <c r="B695" s="2" t="s">
        <v>1142</v>
      </c>
      <c r="C695" s="1" t="s">
        <v>446</v>
      </c>
      <c r="D695" s="3">
        <v>3</v>
      </c>
      <c r="E695" s="3">
        <v>599.94000000000005</v>
      </c>
      <c r="F695" s="3">
        <v>1799.82</v>
      </c>
    </row>
    <row r="696" spans="1:6" ht="99.95" customHeight="1" x14ac:dyDescent="0.15">
      <c r="A696" s="1" t="s">
        <v>1138</v>
      </c>
      <c r="B696" s="2" t="s">
        <v>1143</v>
      </c>
      <c r="C696" s="1" t="s">
        <v>446</v>
      </c>
      <c r="D696" s="3">
        <v>15</v>
      </c>
      <c r="E696" s="3">
        <v>94.55</v>
      </c>
      <c r="F696" s="3">
        <v>1418.25</v>
      </c>
    </row>
    <row r="697" spans="1:6" ht="99.95" customHeight="1" x14ac:dyDescent="0.15">
      <c r="A697" s="1" t="s">
        <v>1138</v>
      </c>
      <c r="B697" s="2" t="s">
        <v>1144</v>
      </c>
      <c r="C697" s="1" t="s">
        <v>446</v>
      </c>
      <c r="D697" s="3">
        <v>30</v>
      </c>
      <c r="E697" s="3">
        <v>184.83</v>
      </c>
      <c r="F697" s="3">
        <v>5544.9</v>
      </c>
    </row>
    <row r="698" spans="1:6" ht="99.95" customHeight="1" x14ac:dyDescent="0.15">
      <c r="A698" s="1" t="s">
        <v>1138</v>
      </c>
      <c r="B698" s="2" t="s">
        <v>1145</v>
      </c>
      <c r="C698" s="1" t="s">
        <v>446</v>
      </c>
      <c r="D698" s="3">
        <v>30</v>
      </c>
      <c r="E698" s="3">
        <v>8597</v>
      </c>
      <c r="F698" s="3">
        <v>257910</v>
      </c>
    </row>
    <row r="699" spans="1:6" ht="99.95" customHeight="1" x14ac:dyDescent="0.15">
      <c r="A699" s="1" t="s">
        <v>1138</v>
      </c>
      <c r="B699" s="2" t="s">
        <v>1146</v>
      </c>
      <c r="C699" s="1" t="s">
        <v>446</v>
      </c>
      <c r="D699" s="3">
        <v>15</v>
      </c>
      <c r="E699" s="3">
        <v>11468</v>
      </c>
      <c r="F699" s="3">
        <v>172020</v>
      </c>
    </row>
    <row r="700" spans="1:6" ht="99.95" customHeight="1" x14ac:dyDescent="0.15">
      <c r="A700" s="1" t="s">
        <v>1138</v>
      </c>
      <c r="B700" s="2" t="s">
        <v>1147</v>
      </c>
      <c r="C700" s="1" t="s">
        <v>446</v>
      </c>
      <c r="D700" s="3">
        <v>43</v>
      </c>
      <c r="E700" s="3">
        <v>12181</v>
      </c>
      <c r="F700" s="3">
        <v>523783</v>
      </c>
    </row>
    <row r="701" spans="1:6" ht="99.95" customHeight="1" x14ac:dyDescent="0.15">
      <c r="A701" s="1" t="s">
        <v>1138</v>
      </c>
      <c r="B701" s="2" t="s">
        <v>1148</v>
      </c>
      <c r="C701" s="1" t="s">
        <v>446</v>
      </c>
      <c r="D701" s="3">
        <v>6</v>
      </c>
      <c r="E701" s="3">
        <v>258.3</v>
      </c>
      <c r="F701" s="3">
        <v>1549.8</v>
      </c>
    </row>
    <row r="702" spans="1:6" ht="99.95" customHeight="1" x14ac:dyDescent="0.15">
      <c r="A702" s="1" t="s">
        <v>1138</v>
      </c>
      <c r="B702" s="2" t="s">
        <v>1149</v>
      </c>
      <c r="C702" s="1" t="s">
        <v>446</v>
      </c>
      <c r="D702" s="3">
        <v>43</v>
      </c>
      <c r="E702" s="3">
        <v>2628</v>
      </c>
      <c r="F702" s="3">
        <v>113004</v>
      </c>
    </row>
    <row r="703" spans="1:6" ht="80.099999999999994" customHeight="1" x14ac:dyDescent="0.15">
      <c r="A703" s="1" t="s">
        <v>1138</v>
      </c>
      <c r="B703" s="2" t="s">
        <v>1150</v>
      </c>
      <c r="C703" s="1" t="s">
        <v>446</v>
      </c>
      <c r="D703" s="3">
        <v>2</v>
      </c>
      <c r="E703" s="3">
        <v>11473</v>
      </c>
      <c r="F703" s="3">
        <v>22946</v>
      </c>
    </row>
    <row r="704" spans="1:6" ht="80.099999999999994" customHeight="1" x14ac:dyDescent="0.15">
      <c r="A704" s="1" t="s">
        <v>1138</v>
      </c>
      <c r="B704" s="2" t="s">
        <v>1151</v>
      </c>
      <c r="C704" s="1" t="s">
        <v>446</v>
      </c>
      <c r="D704" s="3">
        <v>4</v>
      </c>
      <c r="E704" s="3">
        <v>16172</v>
      </c>
      <c r="F704" s="3">
        <v>64688</v>
      </c>
    </row>
    <row r="705" spans="1:6" ht="99.95" customHeight="1" x14ac:dyDescent="0.15">
      <c r="A705" s="1" t="s">
        <v>1138</v>
      </c>
      <c r="B705" s="2" t="s">
        <v>1152</v>
      </c>
      <c r="C705" s="1" t="s">
        <v>446</v>
      </c>
      <c r="D705" s="3">
        <v>2</v>
      </c>
      <c r="E705" s="3">
        <v>23751.02</v>
      </c>
      <c r="F705" s="3">
        <v>47502.04</v>
      </c>
    </row>
    <row r="706" spans="1:6" ht="80.099999999999994" customHeight="1" x14ac:dyDescent="0.15">
      <c r="A706" s="1" t="s">
        <v>1138</v>
      </c>
      <c r="B706" s="2" t="s">
        <v>1153</v>
      </c>
      <c r="C706" s="1" t="s">
        <v>446</v>
      </c>
      <c r="D706" s="3">
        <v>26</v>
      </c>
      <c r="E706" s="3">
        <v>7366</v>
      </c>
      <c r="F706" s="3">
        <v>191516</v>
      </c>
    </row>
    <row r="707" spans="1:6" ht="80.099999999999994" customHeight="1" x14ac:dyDescent="0.15">
      <c r="A707" s="1" t="s">
        <v>1154</v>
      </c>
      <c r="B707" s="2" t="s">
        <v>1155</v>
      </c>
      <c r="C707" s="1" t="s">
        <v>446</v>
      </c>
      <c r="D707" s="3">
        <v>2</v>
      </c>
      <c r="E707" s="3">
        <v>13603</v>
      </c>
      <c r="F707" s="3">
        <v>27206</v>
      </c>
    </row>
    <row r="708" spans="1:6" ht="80.099999999999994" customHeight="1" x14ac:dyDescent="0.15">
      <c r="A708" s="1" t="s">
        <v>1154</v>
      </c>
      <c r="B708" s="2" t="s">
        <v>1156</v>
      </c>
      <c r="C708" s="1" t="s">
        <v>446</v>
      </c>
      <c r="D708" s="3">
        <v>200</v>
      </c>
      <c r="E708" s="3">
        <v>2685</v>
      </c>
      <c r="F708" s="3">
        <v>537000</v>
      </c>
    </row>
    <row r="709" spans="1:6" ht="99.95" customHeight="1" x14ac:dyDescent="0.15">
      <c r="A709" s="1" t="s">
        <v>1154</v>
      </c>
      <c r="B709" s="2" t="s">
        <v>1157</v>
      </c>
      <c r="C709" s="1" t="s">
        <v>446</v>
      </c>
      <c r="D709" s="3">
        <v>24</v>
      </c>
      <c r="E709" s="3">
        <v>34050</v>
      </c>
      <c r="F709" s="3">
        <v>817200</v>
      </c>
    </row>
    <row r="710" spans="1:6" ht="99.95" customHeight="1" x14ac:dyDescent="0.15">
      <c r="A710" s="1" t="s">
        <v>1154</v>
      </c>
      <c r="B710" s="2" t="s">
        <v>1158</v>
      </c>
      <c r="C710" s="1" t="s">
        <v>446</v>
      </c>
      <c r="D710" s="3">
        <v>21</v>
      </c>
      <c r="E710" s="3">
        <v>5647.3333329999996</v>
      </c>
      <c r="F710" s="3">
        <v>118594</v>
      </c>
    </row>
    <row r="711" spans="1:6" ht="24.95" customHeight="1" x14ac:dyDescent="0.15">
      <c r="A711" s="30" t="s">
        <v>602</v>
      </c>
      <c r="B711" s="30"/>
      <c r="C711" s="30"/>
      <c r="D711" s="30"/>
      <c r="E711" s="30"/>
      <c r="F711" s="11">
        <f>SUM(F692:F710)</f>
        <v>2942089.52</v>
      </c>
    </row>
    <row r="712" spans="1:6" ht="24.95" customHeight="1" x14ac:dyDescent="0.15"/>
    <row r="713" spans="1:6" ht="15" customHeight="1" x14ac:dyDescent="0.15"/>
    <row r="714" spans="1:6" ht="50.1" customHeight="1" x14ac:dyDescent="0.15">
      <c r="A714" s="27" t="s">
        <v>1159</v>
      </c>
      <c r="B714" s="27"/>
      <c r="C714" s="27"/>
      <c r="D714" s="27"/>
      <c r="E714" s="27"/>
      <c r="F714" s="27"/>
    </row>
    <row r="715" spans="1:6" ht="24.95" customHeight="1" x14ac:dyDescent="0.15"/>
    <row r="716" spans="1:6" ht="20.100000000000001" customHeight="1" x14ac:dyDescent="0.15">
      <c r="A716" s="28" t="s">
        <v>474</v>
      </c>
      <c r="B716" s="28"/>
      <c r="C716" s="29" t="s">
        <v>312</v>
      </c>
      <c r="D716" s="29"/>
      <c r="E716" s="29"/>
      <c r="F716" s="29"/>
    </row>
    <row r="717" spans="1:6" ht="20.100000000000001" customHeight="1" x14ac:dyDescent="0.15">
      <c r="A717" s="28" t="s">
        <v>475</v>
      </c>
      <c r="B717" s="28"/>
      <c r="C717" s="29" t="s">
        <v>617</v>
      </c>
      <c r="D717" s="29"/>
      <c r="E717" s="29"/>
      <c r="F717" s="29"/>
    </row>
    <row r="718" spans="1:6" ht="15" customHeight="1" x14ac:dyDescent="0.15"/>
    <row r="719" spans="1:6" ht="24.95" customHeight="1" x14ac:dyDescent="0.15">
      <c r="A719" s="16" t="s">
        <v>1160</v>
      </c>
      <c r="B719" s="16"/>
      <c r="C719" s="16"/>
      <c r="D719" s="16"/>
      <c r="E719" s="16"/>
      <c r="F719" s="16"/>
    </row>
    <row r="720" spans="1:6" ht="15" customHeight="1" x14ac:dyDescent="0.15"/>
    <row r="721" spans="1:6" ht="50.1" customHeight="1" x14ac:dyDescent="0.15">
      <c r="A721" s="1" t="s">
        <v>380</v>
      </c>
      <c r="B721" s="1" t="s">
        <v>634</v>
      </c>
      <c r="C721" s="1" t="s">
        <v>839</v>
      </c>
      <c r="D721" s="1" t="s">
        <v>840</v>
      </c>
      <c r="E721" s="1" t="s">
        <v>841</v>
      </c>
      <c r="F721" s="1" t="s">
        <v>842</v>
      </c>
    </row>
    <row r="722" spans="1:6" ht="15" customHeight="1" x14ac:dyDescent="0.15">
      <c r="A722" s="1">
        <v>1</v>
      </c>
      <c r="B722" s="1">
        <v>2</v>
      </c>
      <c r="C722" s="1">
        <v>3</v>
      </c>
      <c r="D722" s="1">
        <v>4</v>
      </c>
      <c r="E722" s="1">
        <v>5</v>
      </c>
      <c r="F722" s="1">
        <v>6</v>
      </c>
    </row>
    <row r="723" spans="1:6" ht="39.950000000000003" customHeight="1" x14ac:dyDescent="0.15">
      <c r="A723" s="1" t="s">
        <v>575</v>
      </c>
      <c r="B723" s="2" t="s">
        <v>1161</v>
      </c>
      <c r="C723" s="1" t="s">
        <v>889</v>
      </c>
      <c r="D723" s="3">
        <v>27</v>
      </c>
      <c r="E723" s="3">
        <v>81481.481480999995</v>
      </c>
      <c r="F723" s="3">
        <v>2200000</v>
      </c>
    </row>
    <row r="724" spans="1:6" ht="60" customHeight="1" x14ac:dyDescent="0.15">
      <c r="A724" s="1" t="s">
        <v>1162</v>
      </c>
      <c r="B724" s="2" t="s">
        <v>1163</v>
      </c>
      <c r="C724" s="1" t="s">
        <v>446</v>
      </c>
      <c r="D724" s="3">
        <v>6</v>
      </c>
      <c r="E724" s="3">
        <v>7623.33</v>
      </c>
      <c r="F724" s="3">
        <v>45739.98</v>
      </c>
    </row>
    <row r="725" spans="1:6" ht="60" customHeight="1" x14ac:dyDescent="0.15">
      <c r="A725" s="1" t="s">
        <v>1162</v>
      </c>
      <c r="B725" s="2" t="s">
        <v>1164</v>
      </c>
      <c r="C725" s="1" t="s">
        <v>446</v>
      </c>
      <c r="D725" s="3">
        <v>12</v>
      </c>
      <c r="E725" s="3">
        <v>642.11</v>
      </c>
      <c r="F725" s="3">
        <v>7705.32</v>
      </c>
    </row>
    <row r="726" spans="1:6" ht="39.950000000000003" customHeight="1" x14ac:dyDescent="0.15">
      <c r="A726" s="1" t="s">
        <v>225</v>
      </c>
      <c r="B726" s="2" t="s">
        <v>1165</v>
      </c>
      <c r="C726" s="1" t="s">
        <v>446</v>
      </c>
      <c r="D726" s="3">
        <v>2</v>
      </c>
      <c r="E726" s="3">
        <v>12927.33</v>
      </c>
      <c r="F726" s="3">
        <v>25854.66</v>
      </c>
    </row>
    <row r="727" spans="1:6" ht="60" customHeight="1" x14ac:dyDescent="0.15">
      <c r="A727" s="1" t="s">
        <v>225</v>
      </c>
      <c r="B727" s="2" t="s">
        <v>1166</v>
      </c>
      <c r="C727" s="1" t="s">
        <v>446</v>
      </c>
      <c r="D727" s="3">
        <v>1</v>
      </c>
      <c r="E727" s="3">
        <v>8350.01</v>
      </c>
      <c r="F727" s="3">
        <v>8350.01</v>
      </c>
    </row>
    <row r="728" spans="1:6" ht="60" customHeight="1" x14ac:dyDescent="0.15">
      <c r="A728" s="1" t="s">
        <v>228</v>
      </c>
      <c r="B728" s="2" t="s">
        <v>1167</v>
      </c>
      <c r="C728" s="1" t="s">
        <v>446</v>
      </c>
      <c r="D728" s="3">
        <v>1</v>
      </c>
      <c r="E728" s="3">
        <v>7521.67</v>
      </c>
      <c r="F728" s="3">
        <v>7521.67</v>
      </c>
    </row>
    <row r="729" spans="1:6" ht="60" customHeight="1" x14ac:dyDescent="0.15">
      <c r="A729" s="1" t="s">
        <v>228</v>
      </c>
      <c r="B729" s="2" t="s">
        <v>1168</v>
      </c>
      <c r="C729" s="1" t="s">
        <v>446</v>
      </c>
      <c r="D729" s="3">
        <v>1</v>
      </c>
      <c r="E729" s="3">
        <v>9894</v>
      </c>
      <c r="F729" s="3">
        <v>9894</v>
      </c>
    </row>
    <row r="730" spans="1:6" ht="60" customHeight="1" x14ac:dyDescent="0.15">
      <c r="A730" s="1" t="s">
        <v>228</v>
      </c>
      <c r="B730" s="2" t="s">
        <v>1169</v>
      </c>
      <c r="C730" s="1" t="s">
        <v>446</v>
      </c>
      <c r="D730" s="3">
        <v>2</v>
      </c>
      <c r="E730" s="3">
        <v>4726</v>
      </c>
      <c r="F730" s="3">
        <v>9452</v>
      </c>
    </row>
    <row r="731" spans="1:6" ht="60" customHeight="1" x14ac:dyDescent="0.15">
      <c r="A731" s="1" t="s">
        <v>228</v>
      </c>
      <c r="B731" s="2" t="s">
        <v>1170</v>
      </c>
      <c r="C731" s="1" t="s">
        <v>446</v>
      </c>
      <c r="D731" s="3">
        <v>1</v>
      </c>
      <c r="E731" s="3">
        <v>6872</v>
      </c>
      <c r="F731" s="3">
        <v>6872</v>
      </c>
    </row>
    <row r="732" spans="1:6" ht="39.950000000000003" customHeight="1" x14ac:dyDescent="0.15">
      <c r="A732" s="1" t="s">
        <v>232</v>
      </c>
      <c r="B732" s="2" t="s">
        <v>1171</v>
      </c>
      <c r="C732" s="1" t="s">
        <v>446</v>
      </c>
      <c r="D732" s="3">
        <v>4</v>
      </c>
      <c r="E732" s="3">
        <v>16780.330000000002</v>
      </c>
      <c r="F732" s="3">
        <v>67121.320000000007</v>
      </c>
    </row>
    <row r="733" spans="1:6" ht="60" customHeight="1" x14ac:dyDescent="0.15">
      <c r="A733" s="1" t="s">
        <v>232</v>
      </c>
      <c r="B733" s="2" t="s">
        <v>1172</v>
      </c>
      <c r="C733" s="1" t="s">
        <v>446</v>
      </c>
      <c r="D733" s="3">
        <v>3</v>
      </c>
      <c r="E733" s="3">
        <v>23173.67</v>
      </c>
      <c r="F733" s="3">
        <v>69521.009999999995</v>
      </c>
    </row>
    <row r="734" spans="1:6" ht="60" customHeight="1" x14ac:dyDescent="0.15">
      <c r="A734" s="1" t="s">
        <v>235</v>
      </c>
      <c r="B734" s="2" t="s">
        <v>1173</v>
      </c>
      <c r="C734" s="1" t="s">
        <v>446</v>
      </c>
      <c r="D734" s="3">
        <v>2</v>
      </c>
      <c r="E734" s="3">
        <v>16013.344999999999</v>
      </c>
      <c r="F734" s="3">
        <v>32026.69</v>
      </c>
    </row>
    <row r="735" spans="1:6" ht="60" customHeight="1" x14ac:dyDescent="0.15">
      <c r="A735" s="1" t="s">
        <v>1174</v>
      </c>
      <c r="B735" s="2" t="s">
        <v>1175</v>
      </c>
      <c r="C735" s="1" t="s">
        <v>446</v>
      </c>
      <c r="D735" s="3">
        <v>96</v>
      </c>
      <c r="E735" s="3">
        <v>1617</v>
      </c>
      <c r="F735" s="3">
        <v>155232</v>
      </c>
    </row>
    <row r="736" spans="1:6" ht="60" customHeight="1" x14ac:dyDescent="0.15">
      <c r="A736" s="1" t="s">
        <v>1174</v>
      </c>
      <c r="B736" s="2" t="s">
        <v>1176</v>
      </c>
      <c r="C736" s="1" t="s">
        <v>446</v>
      </c>
      <c r="D736" s="3">
        <v>48</v>
      </c>
      <c r="E736" s="3">
        <v>4054.333333</v>
      </c>
      <c r="F736" s="3">
        <v>194608</v>
      </c>
    </row>
    <row r="737" spans="1:6" ht="39.950000000000003" customHeight="1" x14ac:dyDescent="0.15">
      <c r="A737" s="1" t="s">
        <v>1177</v>
      </c>
      <c r="B737" s="2" t="s">
        <v>1178</v>
      </c>
      <c r="C737" s="1" t="s">
        <v>446</v>
      </c>
      <c r="D737" s="3">
        <v>12</v>
      </c>
      <c r="E737" s="3">
        <v>5395.3333329999996</v>
      </c>
      <c r="F737" s="3">
        <v>64744</v>
      </c>
    </row>
    <row r="738" spans="1:6" ht="39.950000000000003" customHeight="1" x14ac:dyDescent="0.15">
      <c r="A738" s="1" t="s">
        <v>1177</v>
      </c>
      <c r="B738" s="2" t="s">
        <v>1179</v>
      </c>
      <c r="C738" s="1" t="s">
        <v>446</v>
      </c>
      <c r="D738" s="3">
        <v>1</v>
      </c>
      <c r="E738" s="3">
        <v>42930.33</v>
      </c>
      <c r="F738" s="3">
        <v>42930.33</v>
      </c>
    </row>
    <row r="739" spans="1:6" ht="60" customHeight="1" x14ac:dyDescent="0.15">
      <c r="A739" s="1" t="s">
        <v>1180</v>
      </c>
      <c r="B739" s="2" t="s">
        <v>1181</v>
      </c>
      <c r="C739" s="1" t="s">
        <v>446</v>
      </c>
      <c r="D739" s="3">
        <v>2</v>
      </c>
      <c r="E739" s="3">
        <v>4800</v>
      </c>
      <c r="F739" s="3">
        <v>9600</v>
      </c>
    </row>
    <row r="740" spans="1:6" ht="60" customHeight="1" x14ac:dyDescent="0.15">
      <c r="A740" s="1" t="s">
        <v>1180</v>
      </c>
      <c r="B740" s="2" t="s">
        <v>1182</v>
      </c>
      <c r="C740" s="1" t="s">
        <v>446</v>
      </c>
      <c r="D740" s="3">
        <v>2</v>
      </c>
      <c r="E740" s="3">
        <v>19000</v>
      </c>
      <c r="F740" s="3">
        <v>38000</v>
      </c>
    </row>
    <row r="741" spans="1:6" ht="60" customHeight="1" x14ac:dyDescent="0.15">
      <c r="A741" s="1" t="s">
        <v>1180</v>
      </c>
      <c r="B741" s="2" t="s">
        <v>1183</v>
      </c>
      <c r="C741" s="1" t="s">
        <v>446</v>
      </c>
      <c r="D741" s="3">
        <v>12</v>
      </c>
      <c r="E741" s="3">
        <v>6800</v>
      </c>
      <c r="F741" s="3">
        <v>81600</v>
      </c>
    </row>
    <row r="742" spans="1:6" ht="60" customHeight="1" x14ac:dyDescent="0.15">
      <c r="A742" s="1" t="s">
        <v>1180</v>
      </c>
      <c r="B742" s="2" t="s">
        <v>1184</v>
      </c>
      <c r="C742" s="1" t="s">
        <v>446</v>
      </c>
      <c r="D742" s="3">
        <v>3</v>
      </c>
      <c r="E742" s="3">
        <v>2600</v>
      </c>
      <c r="F742" s="3">
        <v>7800</v>
      </c>
    </row>
    <row r="743" spans="1:6" ht="60" customHeight="1" x14ac:dyDescent="0.15">
      <c r="A743" s="1" t="s">
        <v>1185</v>
      </c>
      <c r="B743" s="2" t="s">
        <v>1186</v>
      </c>
      <c r="C743" s="1" t="s">
        <v>446</v>
      </c>
      <c r="D743" s="3">
        <v>1</v>
      </c>
      <c r="E743" s="3">
        <v>32000</v>
      </c>
      <c r="F743" s="3">
        <v>32000</v>
      </c>
    </row>
    <row r="744" spans="1:6" ht="39.950000000000003" customHeight="1" x14ac:dyDescent="0.15">
      <c r="A744" s="1" t="s">
        <v>1187</v>
      </c>
      <c r="B744" s="2" t="s">
        <v>1188</v>
      </c>
      <c r="C744" s="1" t="s">
        <v>446</v>
      </c>
      <c r="D744" s="3">
        <v>1</v>
      </c>
      <c r="E744" s="3">
        <v>13530</v>
      </c>
      <c r="F744" s="3">
        <v>13530</v>
      </c>
    </row>
    <row r="745" spans="1:6" ht="39.950000000000003" customHeight="1" x14ac:dyDescent="0.15">
      <c r="A745" s="1" t="s">
        <v>1189</v>
      </c>
      <c r="B745" s="2" t="s">
        <v>1190</v>
      </c>
      <c r="C745" s="1" t="s">
        <v>446</v>
      </c>
      <c r="D745" s="3">
        <v>18</v>
      </c>
      <c r="E745" s="3">
        <v>83333.333299999998</v>
      </c>
      <c r="F745" s="3">
        <v>1500000</v>
      </c>
    </row>
    <row r="746" spans="1:6" ht="60" customHeight="1" x14ac:dyDescent="0.15">
      <c r="A746" s="1" t="s">
        <v>1191</v>
      </c>
      <c r="B746" s="2" t="s">
        <v>1192</v>
      </c>
      <c r="C746" s="1" t="s">
        <v>446</v>
      </c>
      <c r="D746" s="3">
        <v>8</v>
      </c>
      <c r="E746" s="3">
        <v>36700</v>
      </c>
      <c r="F746" s="3">
        <v>293600</v>
      </c>
    </row>
    <row r="747" spans="1:6" ht="60" customHeight="1" x14ac:dyDescent="0.15">
      <c r="A747" s="1" t="s">
        <v>1191</v>
      </c>
      <c r="B747" s="2" t="s">
        <v>1193</v>
      </c>
      <c r="C747" s="1" t="s">
        <v>446</v>
      </c>
      <c r="D747" s="3">
        <v>3</v>
      </c>
      <c r="E747" s="3">
        <v>68800</v>
      </c>
      <c r="F747" s="3">
        <v>206400</v>
      </c>
    </row>
    <row r="748" spans="1:6" ht="24.95" customHeight="1" x14ac:dyDescent="0.15">
      <c r="A748" s="30" t="s">
        <v>602</v>
      </c>
      <c r="B748" s="30"/>
      <c r="C748" s="30"/>
      <c r="D748" s="30"/>
      <c r="E748" s="30"/>
      <c r="F748" s="11">
        <f>SUM(F723:F747)</f>
        <v>5130102.9899999993</v>
      </c>
    </row>
    <row r="749" spans="1:6" ht="24.95" customHeight="1" x14ac:dyDescent="0.15"/>
    <row r="750" spans="1:6" ht="20.100000000000001" customHeight="1" x14ac:dyDescent="0.15"/>
    <row r="751" spans="1:6" ht="50.1" customHeight="1" x14ac:dyDescent="0.15">
      <c r="A751" s="27" t="s">
        <v>1194</v>
      </c>
      <c r="B751" s="27"/>
      <c r="C751" s="27"/>
      <c r="D751" s="27"/>
      <c r="E751" s="27"/>
      <c r="F751" s="27"/>
    </row>
    <row r="752" spans="1:6" ht="15" customHeight="1" x14ac:dyDescent="0.15"/>
    <row r="753" spans="1:6" ht="50.1" customHeight="1" x14ac:dyDescent="0.15">
      <c r="A753" s="27" t="s">
        <v>1195</v>
      </c>
      <c r="B753" s="27"/>
      <c r="C753" s="27"/>
      <c r="D753" s="27"/>
      <c r="E753" s="27"/>
      <c r="F753" s="27"/>
    </row>
    <row r="754" spans="1:6" ht="24.95" customHeight="1" x14ac:dyDescent="0.15"/>
    <row r="755" spans="1:6" ht="20.100000000000001" customHeight="1" x14ac:dyDescent="0.15">
      <c r="A755" s="28" t="s">
        <v>474</v>
      </c>
      <c r="B755" s="28"/>
      <c r="C755" s="29" t="s">
        <v>312</v>
      </c>
      <c r="D755" s="29"/>
      <c r="E755" s="29"/>
      <c r="F755" s="29"/>
    </row>
    <row r="756" spans="1:6" ht="20.100000000000001" customHeight="1" x14ac:dyDescent="0.15">
      <c r="A756" s="28" t="s">
        <v>475</v>
      </c>
      <c r="B756" s="28"/>
      <c r="C756" s="29" t="s">
        <v>476</v>
      </c>
      <c r="D756" s="29"/>
      <c r="E756" s="29"/>
      <c r="F756" s="29"/>
    </row>
    <row r="757" spans="1:6" ht="15" customHeight="1" x14ac:dyDescent="0.15"/>
    <row r="758" spans="1:6" ht="24.95" customHeight="1" x14ac:dyDescent="0.15">
      <c r="A758" s="16" t="s">
        <v>1196</v>
      </c>
      <c r="B758" s="16"/>
      <c r="C758" s="16"/>
      <c r="D758" s="16"/>
      <c r="E758" s="16"/>
      <c r="F758" s="16"/>
    </row>
    <row r="759" spans="1:6" ht="15" customHeight="1" x14ac:dyDescent="0.15"/>
    <row r="760" spans="1:6" ht="50.1" customHeight="1" x14ac:dyDescent="0.15">
      <c r="A760" s="1" t="s">
        <v>380</v>
      </c>
      <c r="B760" s="1" t="s">
        <v>634</v>
      </c>
      <c r="C760" s="1" t="s">
        <v>839</v>
      </c>
      <c r="D760" s="1" t="s">
        <v>840</v>
      </c>
      <c r="E760" s="1" t="s">
        <v>841</v>
      </c>
      <c r="F760" s="1" t="s">
        <v>842</v>
      </c>
    </row>
    <row r="761" spans="1:6" ht="15" customHeight="1" x14ac:dyDescent="0.15">
      <c r="A761" s="1">
        <v>1</v>
      </c>
      <c r="B761" s="1">
        <v>2</v>
      </c>
      <c r="C761" s="1">
        <v>3</v>
      </c>
      <c r="D761" s="1">
        <v>4</v>
      </c>
      <c r="E761" s="1">
        <v>5</v>
      </c>
      <c r="F761" s="1">
        <v>6</v>
      </c>
    </row>
    <row r="762" spans="1:6" ht="24.95" customHeight="1" x14ac:dyDescent="0.15">
      <c r="A762" s="1" t="s">
        <v>70</v>
      </c>
      <c r="B762" s="1" t="s">
        <v>70</v>
      </c>
      <c r="C762" s="1" t="s">
        <v>70</v>
      </c>
      <c r="D762" s="1" t="s">
        <v>70</v>
      </c>
      <c r="E762" s="1" t="s">
        <v>70</v>
      </c>
      <c r="F762" s="1" t="s">
        <v>70</v>
      </c>
    </row>
    <row r="763" spans="1:6" ht="15" customHeight="1" x14ac:dyDescent="0.15"/>
    <row r="764" spans="1:6" ht="50.1" customHeight="1" x14ac:dyDescent="0.15">
      <c r="A764" s="27" t="s">
        <v>1197</v>
      </c>
      <c r="B764" s="27"/>
      <c r="C764" s="27"/>
      <c r="D764" s="27"/>
      <c r="E764" s="27"/>
      <c r="F764" s="27"/>
    </row>
    <row r="765" spans="1:6" ht="24.95" customHeight="1" x14ac:dyDescent="0.15"/>
    <row r="766" spans="1:6" ht="20.100000000000001" customHeight="1" x14ac:dyDescent="0.15">
      <c r="A766" s="28" t="s">
        <v>474</v>
      </c>
      <c r="B766" s="28"/>
      <c r="C766" s="29" t="s">
        <v>312</v>
      </c>
      <c r="D766" s="29"/>
      <c r="E766" s="29"/>
      <c r="F766" s="29"/>
    </row>
    <row r="767" spans="1:6" ht="20.100000000000001" customHeight="1" x14ac:dyDescent="0.15">
      <c r="A767" s="28" t="s">
        <v>475</v>
      </c>
      <c r="B767" s="28"/>
      <c r="C767" s="29" t="s">
        <v>604</v>
      </c>
      <c r="D767" s="29"/>
      <c r="E767" s="29"/>
      <c r="F767" s="29"/>
    </row>
    <row r="768" spans="1:6" ht="15" customHeight="1" x14ac:dyDescent="0.15"/>
    <row r="769" spans="1:6" ht="24.95" customHeight="1" x14ac:dyDescent="0.15">
      <c r="A769" s="16" t="s">
        <v>1198</v>
      </c>
      <c r="B769" s="16"/>
      <c r="C769" s="16"/>
      <c r="D769" s="16"/>
      <c r="E769" s="16"/>
      <c r="F769" s="16"/>
    </row>
    <row r="770" spans="1:6" ht="15" customHeight="1" x14ac:dyDescent="0.15"/>
    <row r="771" spans="1:6" ht="50.1" customHeight="1" x14ac:dyDescent="0.15">
      <c r="A771" s="1" t="s">
        <v>380</v>
      </c>
      <c r="B771" s="1" t="s">
        <v>634</v>
      </c>
      <c r="C771" s="1" t="s">
        <v>839</v>
      </c>
      <c r="D771" s="1" t="s">
        <v>840</v>
      </c>
      <c r="E771" s="1" t="s">
        <v>841</v>
      </c>
      <c r="F771" s="1" t="s">
        <v>842</v>
      </c>
    </row>
    <row r="772" spans="1:6" ht="15" customHeight="1" x14ac:dyDescent="0.15">
      <c r="A772" s="1">
        <v>1</v>
      </c>
      <c r="B772" s="1">
        <v>2</v>
      </c>
      <c r="C772" s="1">
        <v>3</v>
      </c>
      <c r="D772" s="1">
        <v>4</v>
      </c>
      <c r="E772" s="1">
        <v>5</v>
      </c>
      <c r="F772" s="1">
        <v>6</v>
      </c>
    </row>
    <row r="773" spans="1:6" ht="24.95" customHeight="1" x14ac:dyDescent="0.15">
      <c r="A773" s="1" t="s">
        <v>70</v>
      </c>
      <c r="B773" s="1" t="s">
        <v>70</v>
      </c>
      <c r="C773" s="1" t="s">
        <v>70</v>
      </c>
      <c r="D773" s="1" t="s">
        <v>70</v>
      </c>
      <c r="E773" s="1" t="s">
        <v>70</v>
      </c>
      <c r="F773" s="1" t="s">
        <v>70</v>
      </c>
    </row>
    <row r="774" spans="1:6" ht="15" customHeight="1" x14ac:dyDescent="0.15"/>
    <row r="775" spans="1:6" ht="50.1" customHeight="1" x14ac:dyDescent="0.15">
      <c r="A775" s="27" t="s">
        <v>1199</v>
      </c>
      <c r="B775" s="27"/>
      <c r="C775" s="27"/>
      <c r="D775" s="27"/>
      <c r="E775" s="27"/>
      <c r="F775" s="27"/>
    </row>
    <row r="776" spans="1:6" ht="24.95" customHeight="1" x14ac:dyDescent="0.15"/>
    <row r="777" spans="1:6" ht="20.100000000000001" customHeight="1" x14ac:dyDescent="0.15">
      <c r="A777" s="28" t="s">
        <v>474</v>
      </c>
      <c r="B777" s="28"/>
      <c r="C777" s="29" t="s">
        <v>312</v>
      </c>
      <c r="D777" s="29"/>
      <c r="E777" s="29"/>
      <c r="F777" s="29"/>
    </row>
    <row r="778" spans="1:6" ht="20.100000000000001" customHeight="1" x14ac:dyDescent="0.15">
      <c r="A778" s="28" t="s">
        <v>475</v>
      </c>
      <c r="B778" s="28"/>
      <c r="C778" s="29" t="s">
        <v>617</v>
      </c>
      <c r="D778" s="29"/>
      <c r="E778" s="29"/>
      <c r="F778" s="29"/>
    </row>
    <row r="779" spans="1:6" ht="15" customHeight="1" x14ac:dyDescent="0.15"/>
    <row r="780" spans="1:6" ht="24.95" customHeight="1" x14ac:dyDescent="0.15">
      <c r="A780" s="16" t="s">
        <v>1200</v>
      </c>
      <c r="B780" s="16"/>
      <c r="C780" s="16"/>
      <c r="D780" s="16"/>
      <c r="E780" s="16"/>
      <c r="F780" s="16"/>
    </row>
    <row r="781" spans="1:6" ht="15" customHeight="1" x14ac:dyDescent="0.15"/>
    <row r="782" spans="1:6" ht="50.1" customHeight="1" x14ac:dyDescent="0.15">
      <c r="A782" s="1" t="s">
        <v>380</v>
      </c>
      <c r="B782" s="1" t="s">
        <v>634</v>
      </c>
      <c r="C782" s="1" t="s">
        <v>839</v>
      </c>
      <c r="D782" s="1" t="s">
        <v>840</v>
      </c>
      <c r="E782" s="1" t="s">
        <v>841</v>
      </c>
      <c r="F782" s="1" t="s">
        <v>842</v>
      </c>
    </row>
    <row r="783" spans="1:6" ht="15" customHeight="1" x14ac:dyDescent="0.15">
      <c r="A783" s="1">
        <v>1</v>
      </c>
      <c r="B783" s="1">
        <v>2</v>
      </c>
      <c r="C783" s="1">
        <v>3</v>
      </c>
      <c r="D783" s="1">
        <v>4</v>
      </c>
      <c r="E783" s="1">
        <v>5</v>
      </c>
      <c r="F783" s="1">
        <v>6</v>
      </c>
    </row>
    <row r="784" spans="1:6" ht="24.95" customHeight="1" x14ac:dyDescent="0.15">
      <c r="A784" s="1" t="s">
        <v>70</v>
      </c>
      <c r="B784" s="1" t="s">
        <v>70</v>
      </c>
      <c r="C784" s="1" t="s">
        <v>70</v>
      </c>
      <c r="D784" s="1" t="s">
        <v>70</v>
      </c>
      <c r="E784" s="1" t="s">
        <v>70</v>
      </c>
      <c r="F784" s="1" t="s">
        <v>70</v>
      </c>
    </row>
    <row r="785" spans="1:6" ht="20.100000000000001" customHeight="1" x14ac:dyDescent="0.15"/>
    <row r="786" spans="1:6" ht="50.1" customHeight="1" x14ac:dyDescent="0.15">
      <c r="A786" s="27" t="s">
        <v>1201</v>
      </c>
      <c r="B786" s="27"/>
      <c r="C786" s="27"/>
      <c r="D786" s="27"/>
      <c r="E786" s="27"/>
      <c r="F786" s="27"/>
    </row>
    <row r="787" spans="1:6" ht="15" customHeight="1" x14ac:dyDescent="0.15"/>
    <row r="788" spans="1:6" ht="50.1" customHeight="1" x14ac:dyDescent="0.15">
      <c r="A788" s="27" t="s">
        <v>1202</v>
      </c>
      <c r="B788" s="27"/>
      <c r="C788" s="27"/>
      <c r="D788" s="27"/>
      <c r="E788" s="27"/>
      <c r="F788" s="27"/>
    </row>
    <row r="789" spans="1:6" ht="24.95" customHeight="1" x14ac:dyDescent="0.15"/>
    <row r="790" spans="1:6" ht="20.100000000000001" customHeight="1" x14ac:dyDescent="0.15">
      <c r="A790" s="28" t="s">
        <v>474</v>
      </c>
      <c r="B790" s="28"/>
      <c r="C790" s="29" t="s">
        <v>312</v>
      </c>
      <c r="D790" s="29"/>
      <c r="E790" s="29"/>
      <c r="F790" s="29"/>
    </row>
    <row r="791" spans="1:6" ht="20.100000000000001" customHeight="1" x14ac:dyDescent="0.15">
      <c r="A791" s="28" t="s">
        <v>475</v>
      </c>
      <c r="B791" s="28"/>
      <c r="C791" s="29" t="s">
        <v>476</v>
      </c>
      <c r="D791" s="29"/>
      <c r="E791" s="29"/>
      <c r="F791" s="29"/>
    </row>
    <row r="792" spans="1:6" ht="15" customHeight="1" x14ac:dyDescent="0.15"/>
    <row r="793" spans="1:6" ht="24.95" customHeight="1" x14ac:dyDescent="0.15">
      <c r="A793" s="16" t="s">
        <v>1203</v>
      </c>
      <c r="B793" s="16"/>
      <c r="C793" s="16"/>
      <c r="D793" s="16"/>
      <c r="E793" s="16"/>
      <c r="F793" s="16"/>
    </row>
    <row r="794" spans="1:6" ht="15" customHeight="1" x14ac:dyDescent="0.15"/>
    <row r="795" spans="1:6" ht="50.1" customHeight="1" x14ac:dyDescent="0.15">
      <c r="A795" s="1" t="s">
        <v>380</v>
      </c>
      <c r="B795" s="1" t="s">
        <v>634</v>
      </c>
      <c r="C795" s="1" t="s">
        <v>839</v>
      </c>
      <c r="D795" s="1" t="s">
        <v>840</v>
      </c>
      <c r="E795" s="1" t="s">
        <v>841</v>
      </c>
      <c r="F795" s="1" t="s">
        <v>842</v>
      </c>
    </row>
    <row r="796" spans="1:6" ht="15" customHeight="1" x14ac:dyDescent="0.15">
      <c r="A796" s="1">
        <v>1</v>
      </c>
      <c r="B796" s="1">
        <v>2</v>
      </c>
      <c r="C796" s="1">
        <v>3</v>
      </c>
      <c r="D796" s="1">
        <v>4</v>
      </c>
      <c r="E796" s="1">
        <v>5</v>
      </c>
      <c r="F796" s="1">
        <v>6</v>
      </c>
    </row>
    <row r="797" spans="1:6" ht="60" customHeight="1" x14ac:dyDescent="0.15">
      <c r="A797" s="1" t="s">
        <v>685</v>
      </c>
      <c r="B797" s="2" t="s">
        <v>1204</v>
      </c>
      <c r="C797" s="1" t="s">
        <v>446</v>
      </c>
      <c r="D797" s="3">
        <v>26</v>
      </c>
      <c r="E797" s="3">
        <v>89</v>
      </c>
      <c r="F797" s="3">
        <v>2314</v>
      </c>
    </row>
    <row r="798" spans="1:6" ht="39.950000000000003" customHeight="1" x14ac:dyDescent="0.15">
      <c r="A798" s="1" t="s">
        <v>685</v>
      </c>
      <c r="B798" s="2" t="s">
        <v>1205</v>
      </c>
      <c r="C798" s="1" t="s">
        <v>446</v>
      </c>
      <c r="D798" s="3">
        <v>400</v>
      </c>
      <c r="E798" s="3">
        <v>88</v>
      </c>
      <c r="F798" s="3">
        <v>35200</v>
      </c>
    </row>
    <row r="799" spans="1:6" ht="60" customHeight="1" x14ac:dyDescent="0.15">
      <c r="A799" s="1" t="s">
        <v>685</v>
      </c>
      <c r="B799" s="2" t="s">
        <v>1206</v>
      </c>
      <c r="C799" s="1" t="s">
        <v>446</v>
      </c>
      <c r="D799" s="3">
        <v>50</v>
      </c>
      <c r="E799" s="3">
        <v>90.16</v>
      </c>
      <c r="F799" s="3">
        <v>4508</v>
      </c>
    </row>
    <row r="800" spans="1:6" ht="60" customHeight="1" x14ac:dyDescent="0.15">
      <c r="A800" s="1" t="s">
        <v>685</v>
      </c>
      <c r="B800" s="2" t="s">
        <v>1207</v>
      </c>
      <c r="C800" s="1" t="s">
        <v>446</v>
      </c>
      <c r="D800" s="3">
        <v>50</v>
      </c>
      <c r="E800" s="3">
        <v>280</v>
      </c>
      <c r="F800" s="3">
        <v>14000</v>
      </c>
    </row>
    <row r="801" spans="1:6" ht="39.950000000000003" customHeight="1" x14ac:dyDescent="0.15">
      <c r="A801" s="1" t="s">
        <v>685</v>
      </c>
      <c r="B801" s="2" t="s">
        <v>1208</v>
      </c>
      <c r="C801" s="1" t="s">
        <v>446</v>
      </c>
      <c r="D801" s="3">
        <v>200</v>
      </c>
      <c r="E801" s="3">
        <v>192.27</v>
      </c>
      <c r="F801" s="3">
        <v>38454</v>
      </c>
    </row>
    <row r="802" spans="1:6" ht="60" customHeight="1" x14ac:dyDescent="0.15">
      <c r="A802" s="1" t="s">
        <v>685</v>
      </c>
      <c r="B802" s="2" t="s">
        <v>1209</v>
      </c>
      <c r="C802" s="1" t="s">
        <v>446</v>
      </c>
      <c r="D802" s="3">
        <v>50</v>
      </c>
      <c r="E802" s="3">
        <v>85</v>
      </c>
      <c r="F802" s="3">
        <v>4250</v>
      </c>
    </row>
    <row r="803" spans="1:6" ht="60" customHeight="1" x14ac:dyDescent="0.15">
      <c r="A803" s="1" t="s">
        <v>685</v>
      </c>
      <c r="B803" s="2" t="s">
        <v>1210</v>
      </c>
      <c r="C803" s="1" t="s">
        <v>446</v>
      </c>
      <c r="D803" s="3">
        <v>426</v>
      </c>
      <c r="E803" s="3">
        <v>93</v>
      </c>
      <c r="F803" s="3">
        <v>39618</v>
      </c>
    </row>
    <row r="804" spans="1:6" ht="39.950000000000003" customHeight="1" x14ac:dyDescent="0.15">
      <c r="A804" s="1" t="s">
        <v>1211</v>
      </c>
      <c r="B804" s="2" t="s">
        <v>1212</v>
      </c>
      <c r="C804" s="1" t="s">
        <v>889</v>
      </c>
      <c r="D804" s="3">
        <v>4000</v>
      </c>
      <c r="E804" s="3">
        <v>63.5</v>
      </c>
      <c r="F804" s="3">
        <v>254000</v>
      </c>
    </row>
    <row r="805" spans="1:6" ht="39.950000000000003" customHeight="1" x14ac:dyDescent="0.15">
      <c r="A805" s="1" t="s">
        <v>1211</v>
      </c>
      <c r="B805" s="2" t="s">
        <v>1213</v>
      </c>
      <c r="C805" s="1" t="s">
        <v>889</v>
      </c>
      <c r="D805" s="3">
        <v>800</v>
      </c>
      <c r="E805" s="3">
        <v>76.5</v>
      </c>
      <c r="F805" s="3">
        <v>61200</v>
      </c>
    </row>
    <row r="806" spans="1:6" ht="39.950000000000003" customHeight="1" x14ac:dyDescent="0.15">
      <c r="A806" s="1" t="s">
        <v>1214</v>
      </c>
      <c r="B806" s="2" t="s">
        <v>1215</v>
      </c>
      <c r="C806" s="1" t="s">
        <v>446</v>
      </c>
      <c r="D806" s="3">
        <v>400</v>
      </c>
      <c r="E806" s="3">
        <v>115.7</v>
      </c>
      <c r="F806" s="3">
        <v>46280</v>
      </c>
    </row>
    <row r="807" spans="1:6" ht="39.950000000000003" customHeight="1" x14ac:dyDescent="0.15">
      <c r="A807" s="1" t="s">
        <v>1214</v>
      </c>
      <c r="B807" s="2" t="s">
        <v>1216</v>
      </c>
      <c r="C807" s="1" t="s">
        <v>446</v>
      </c>
      <c r="D807" s="3">
        <v>500</v>
      </c>
      <c r="E807" s="3">
        <v>64.12</v>
      </c>
      <c r="F807" s="3">
        <v>32060</v>
      </c>
    </row>
    <row r="808" spans="1:6" ht="39.950000000000003" customHeight="1" x14ac:dyDescent="0.15">
      <c r="A808" s="1" t="s">
        <v>1217</v>
      </c>
      <c r="B808" s="2" t="s">
        <v>1218</v>
      </c>
      <c r="C808" s="1" t="s">
        <v>446</v>
      </c>
      <c r="D808" s="3">
        <v>120</v>
      </c>
      <c r="E808" s="3">
        <v>309.34174999999999</v>
      </c>
      <c r="F808" s="3">
        <v>37121.01</v>
      </c>
    </row>
    <row r="809" spans="1:6" ht="60" customHeight="1" x14ac:dyDescent="0.15">
      <c r="A809" s="1" t="s">
        <v>1084</v>
      </c>
      <c r="B809" s="2" t="s">
        <v>1219</v>
      </c>
      <c r="C809" s="1" t="s">
        <v>446</v>
      </c>
      <c r="D809" s="3">
        <v>10</v>
      </c>
      <c r="E809" s="3">
        <v>2720</v>
      </c>
      <c r="F809" s="3">
        <v>27200</v>
      </c>
    </row>
    <row r="810" spans="1:6" ht="60" customHeight="1" x14ac:dyDescent="0.15">
      <c r="A810" s="1" t="s">
        <v>1084</v>
      </c>
      <c r="B810" s="2" t="s">
        <v>1220</v>
      </c>
      <c r="C810" s="1" t="s">
        <v>446</v>
      </c>
      <c r="D810" s="3">
        <v>1</v>
      </c>
      <c r="E810" s="3">
        <v>55040</v>
      </c>
      <c r="F810" s="3">
        <v>55040</v>
      </c>
    </row>
    <row r="811" spans="1:6" ht="60" customHeight="1" x14ac:dyDescent="0.15">
      <c r="A811" s="1" t="s">
        <v>1084</v>
      </c>
      <c r="B811" s="2" t="s">
        <v>1221</v>
      </c>
      <c r="C811" s="1" t="s">
        <v>446</v>
      </c>
      <c r="D811" s="3">
        <v>50</v>
      </c>
      <c r="E811" s="3">
        <v>74</v>
      </c>
      <c r="F811" s="3">
        <v>3700</v>
      </c>
    </row>
    <row r="812" spans="1:6" ht="60" customHeight="1" x14ac:dyDescent="0.15">
      <c r="A812" s="1" t="s">
        <v>1084</v>
      </c>
      <c r="B812" s="2" t="s">
        <v>1222</v>
      </c>
      <c r="C812" s="1" t="s">
        <v>446</v>
      </c>
      <c r="D812" s="3">
        <v>55</v>
      </c>
      <c r="E812" s="3">
        <v>150</v>
      </c>
      <c r="F812" s="3">
        <v>8250</v>
      </c>
    </row>
    <row r="813" spans="1:6" ht="60" customHeight="1" x14ac:dyDescent="0.15">
      <c r="A813" s="1" t="s">
        <v>1084</v>
      </c>
      <c r="B813" s="2" t="s">
        <v>1223</v>
      </c>
      <c r="C813" s="1" t="s">
        <v>446</v>
      </c>
      <c r="D813" s="3">
        <v>30</v>
      </c>
      <c r="E813" s="3">
        <v>2250</v>
      </c>
      <c r="F813" s="3">
        <v>67500</v>
      </c>
    </row>
    <row r="814" spans="1:6" ht="60" customHeight="1" x14ac:dyDescent="0.15">
      <c r="A814" s="1" t="s">
        <v>1084</v>
      </c>
      <c r="B814" s="2" t="s">
        <v>1221</v>
      </c>
      <c r="C814" s="1" t="s">
        <v>446</v>
      </c>
      <c r="D814" s="3">
        <v>50</v>
      </c>
      <c r="E814" s="3">
        <v>64</v>
      </c>
      <c r="F814" s="3">
        <v>3200</v>
      </c>
    </row>
    <row r="815" spans="1:6" ht="60" customHeight="1" x14ac:dyDescent="0.15">
      <c r="A815" s="1" t="s">
        <v>1084</v>
      </c>
      <c r="B815" s="2" t="s">
        <v>1224</v>
      </c>
      <c r="C815" s="1" t="s">
        <v>446</v>
      </c>
      <c r="D815" s="3">
        <v>2</v>
      </c>
      <c r="E815" s="3">
        <v>20400</v>
      </c>
      <c r="F815" s="3">
        <v>40800</v>
      </c>
    </row>
    <row r="816" spans="1:6" ht="60" customHeight="1" x14ac:dyDescent="0.15">
      <c r="A816" s="1" t="s">
        <v>1225</v>
      </c>
      <c r="B816" s="2" t="s">
        <v>1226</v>
      </c>
      <c r="C816" s="1" t="s">
        <v>446</v>
      </c>
      <c r="D816" s="3">
        <v>800</v>
      </c>
      <c r="E816" s="3">
        <v>76.5</v>
      </c>
      <c r="F816" s="3">
        <v>61200</v>
      </c>
    </row>
    <row r="817" spans="1:6" ht="60" customHeight="1" x14ac:dyDescent="0.15">
      <c r="A817" s="1" t="s">
        <v>1225</v>
      </c>
      <c r="B817" s="2" t="s">
        <v>1227</v>
      </c>
      <c r="C817" s="1" t="s">
        <v>446</v>
      </c>
      <c r="D817" s="3">
        <v>4407.43307086</v>
      </c>
      <c r="E817" s="3">
        <v>63.5</v>
      </c>
      <c r="F817" s="3">
        <v>279872</v>
      </c>
    </row>
    <row r="818" spans="1:6" ht="39.950000000000003" customHeight="1" x14ac:dyDescent="0.15">
      <c r="A818" s="1" t="s">
        <v>1228</v>
      </c>
      <c r="B818" s="2" t="s">
        <v>1229</v>
      </c>
      <c r="C818" s="1" t="s">
        <v>446</v>
      </c>
      <c r="D818" s="3">
        <v>120</v>
      </c>
      <c r="E818" s="3">
        <v>1000</v>
      </c>
      <c r="F818" s="3">
        <v>120000</v>
      </c>
    </row>
    <row r="819" spans="1:6" ht="60" customHeight="1" x14ac:dyDescent="0.15">
      <c r="A819" s="1" t="s">
        <v>1230</v>
      </c>
      <c r="B819" s="2" t="s">
        <v>1231</v>
      </c>
      <c r="C819" s="1" t="s">
        <v>446</v>
      </c>
      <c r="D819" s="3">
        <v>105</v>
      </c>
      <c r="E819" s="3">
        <v>459.57139999999998</v>
      </c>
      <c r="F819" s="3">
        <v>48255</v>
      </c>
    </row>
    <row r="820" spans="1:6" ht="60" customHeight="1" x14ac:dyDescent="0.15">
      <c r="A820" s="1" t="s">
        <v>274</v>
      </c>
      <c r="B820" s="2" t="s">
        <v>1232</v>
      </c>
      <c r="C820" s="1" t="s">
        <v>446</v>
      </c>
      <c r="D820" s="3">
        <v>1</v>
      </c>
      <c r="E820" s="3">
        <v>23000</v>
      </c>
      <c r="F820" s="3">
        <v>23000</v>
      </c>
    </row>
    <row r="821" spans="1:6" ht="60" customHeight="1" x14ac:dyDescent="0.15">
      <c r="A821" s="1" t="s">
        <v>274</v>
      </c>
      <c r="B821" s="2" t="s">
        <v>1233</v>
      </c>
      <c r="C821" s="1" t="s">
        <v>446</v>
      </c>
      <c r="D821" s="3">
        <v>1</v>
      </c>
      <c r="E821" s="3">
        <v>220000</v>
      </c>
      <c r="F821" s="3">
        <v>220000</v>
      </c>
    </row>
    <row r="822" spans="1:6" ht="60" customHeight="1" x14ac:dyDescent="0.15">
      <c r="A822" s="1" t="s">
        <v>274</v>
      </c>
      <c r="B822" s="2" t="s">
        <v>1234</v>
      </c>
      <c r="C822" s="1" t="s">
        <v>446</v>
      </c>
      <c r="D822" s="3">
        <v>1</v>
      </c>
      <c r="E822" s="3">
        <v>15000</v>
      </c>
      <c r="F822" s="3">
        <v>15000</v>
      </c>
    </row>
    <row r="823" spans="1:6" ht="60" customHeight="1" x14ac:dyDescent="0.15">
      <c r="A823" s="1" t="s">
        <v>274</v>
      </c>
      <c r="B823" s="2" t="s">
        <v>1235</v>
      </c>
      <c r="C823" s="1" t="s">
        <v>446</v>
      </c>
      <c r="D823" s="3">
        <v>1</v>
      </c>
      <c r="E823" s="3">
        <v>15000</v>
      </c>
      <c r="F823" s="3">
        <v>15000</v>
      </c>
    </row>
    <row r="824" spans="1:6" ht="60" customHeight="1" x14ac:dyDescent="0.15">
      <c r="A824" s="1" t="s">
        <v>274</v>
      </c>
      <c r="B824" s="2" t="s">
        <v>1236</v>
      </c>
      <c r="C824" s="1" t="s">
        <v>446</v>
      </c>
      <c r="D824" s="3">
        <v>1</v>
      </c>
      <c r="E824" s="3">
        <v>16000</v>
      </c>
      <c r="F824" s="3">
        <v>16000</v>
      </c>
    </row>
    <row r="825" spans="1:6" ht="60" customHeight="1" x14ac:dyDescent="0.15">
      <c r="A825" s="1" t="s">
        <v>274</v>
      </c>
      <c r="B825" s="2" t="s">
        <v>1237</v>
      </c>
      <c r="C825" s="1" t="s">
        <v>446</v>
      </c>
      <c r="D825" s="3">
        <v>1</v>
      </c>
      <c r="E825" s="3">
        <v>86000</v>
      </c>
      <c r="F825" s="3">
        <v>86000</v>
      </c>
    </row>
    <row r="826" spans="1:6" ht="60" customHeight="1" x14ac:dyDescent="0.15">
      <c r="A826" s="1" t="s">
        <v>274</v>
      </c>
      <c r="B826" s="2" t="s">
        <v>1238</v>
      </c>
      <c r="C826" s="1" t="s">
        <v>446</v>
      </c>
      <c r="D826" s="3">
        <v>1</v>
      </c>
      <c r="E826" s="3">
        <v>14000</v>
      </c>
      <c r="F826" s="3">
        <v>14000</v>
      </c>
    </row>
    <row r="827" spans="1:6" ht="60" customHeight="1" x14ac:dyDescent="0.15">
      <c r="A827" s="1" t="s">
        <v>274</v>
      </c>
      <c r="B827" s="2" t="s">
        <v>1239</v>
      </c>
      <c r="C827" s="1" t="s">
        <v>446</v>
      </c>
      <c r="D827" s="3">
        <v>1</v>
      </c>
      <c r="E827" s="3">
        <v>11000</v>
      </c>
      <c r="F827" s="3">
        <v>11000</v>
      </c>
    </row>
    <row r="828" spans="1:6" ht="60" customHeight="1" x14ac:dyDescent="0.15">
      <c r="A828" s="1" t="s">
        <v>274</v>
      </c>
      <c r="B828" s="2" t="s">
        <v>1240</v>
      </c>
      <c r="C828" s="1" t="s">
        <v>446</v>
      </c>
      <c r="D828" s="3">
        <v>1</v>
      </c>
      <c r="E828" s="3">
        <v>11000</v>
      </c>
      <c r="F828" s="3">
        <v>11000</v>
      </c>
    </row>
    <row r="829" spans="1:6" ht="60" customHeight="1" x14ac:dyDescent="0.15">
      <c r="A829" s="1" t="s">
        <v>274</v>
      </c>
      <c r="B829" s="2" t="s">
        <v>1241</v>
      </c>
      <c r="C829" s="1" t="s">
        <v>446</v>
      </c>
      <c r="D829" s="3">
        <v>1</v>
      </c>
      <c r="E829" s="3">
        <v>4000</v>
      </c>
      <c r="F829" s="3">
        <v>4000</v>
      </c>
    </row>
    <row r="830" spans="1:6" ht="60" customHeight="1" x14ac:dyDescent="0.15">
      <c r="A830" s="1" t="s">
        <v>274</v>
      </c>
      <c r="B830" s="2" t="s">
        <v>1242</v>
      </c>
      <c r="C830" s="1" t="s">
        <v>446</v>
      </c>
      <c r="D830" s="3">
        <v>1</v>
      </c>
      <c r="E830" s="3">
        <v>11000</v>
      </c>
      <c r="F830" s="3">
        <v>11000</v>
      </c>
    </row>
    <row r="831" spans="1:6" ht="60" customHeight="1" x14ac:dyDescent="0.15">
      <c r="A831" s="1" t="s">
        <v>274</v>
      </c>
      <c r="B831" s="2" t="s">
        <v>1243</v>
      </c>
      <c r="C831" s="1" t="s">
        <v>446</v>
      </c>
      <c r="D831" s="3">
        <v>1</v>
      </c>
      <c r="E831" s="3">
        <v>9000</v>
      </c>
      <c r="F831" s="3">
        <v>9000</v>
      </c>
    </row>
    <row r="832" spans="1:6" ht="60" customHeight="1" x14ac:dyDescent="0.15">
      <c r="A832" s="1" t="s">
        <v>274</v>
      </c>
      <c r="B832" s="2" t="s">
        <v>1244</v>
      </c>
      <c r="C832" s="1" t="s">
        <v>446</v>
      </c>
      <c r="D832" s="3">
        <v>1</v>
      </c>
      <c r="E832" s="3">
        <v>65000</v>
      </c>
      <c r="F832" s="3">
        <v>65000</v>
      </c>
    </row>
    <row r="833" spans="1:6" ht="60" customHeight="1" x14ac:dyDescent="0.15">
      <c r="A833" s="1" t="s">
        <v>274</v>
      </c>
      <c r="B833" s="2" t="s">
        <v>1245</v>
      </c>
      <c r="C833" s="1" t="s">
        <v>446</v>
      </c>
      <c r="D833" s="3">
        <v>1</v>
      </c>
      <c r="E833" s="3">
        <v>11000</v>
      </c>
      <c r="F833" s="3">
        <v>11000</v>
      </c>
    </row>
    <row r="834" spans="1:6" ht="60" customHeight="1" x14ac:dyDescent="0.15">
      <c r="A834" s="1" t="s">
        <v>274</v>
      </c>
      <c r="B834" s="2" t="s">
        <v>1246</v>
      </c>
      <c r="C834" s="1" t="s">
        <v>446</v>
      </c>
      <c r="D834" s="3">
        <v>1</v>
      </c>
      <c r="E834" s="3">
        <v>3000</v>
      </c>
      <c r="F834" s="3">
        <v>3000</v>
      </c>
    </row>
    <row r="835" spans="1:6" ht="60" customHeight="1" x14ac:dyDescent="0.15">
      <c r="A835" s="1" t="s">
        <v>274</v>
      </c>
      <c r="B835" s="2" t="s">
        <v>1247</v>
      </c>
      <c r="C835" s="1" t="s">
        <v>446</v>
      </c>
      <c r="D835" s="3">
        <v>1</v>
      </c>
      <c r="E835" s="3">
        <v>4000</v>
      </c>
      <c r="F835" s="3">
        <v>4000</v>
      </c>
    </row>
    <row r="836" spans="1:6" ht="60" customHeight="1" x14ac:dyDescent="0.15">
      <c r="A836" s="1" t="s">
        <v>274</v>
      </c>
      <c r="B836" s="2" t="s">
        <v>1248</v>
      </c>
      <c r="C836" s="1" t="s">
        <v>446</v>
      </c>
      <c r="D836" s="3">
        <v>1</v>
      </c>
      <c r="E836" s="3">
        <v>12000</v>
      </c>
      <c r="F836" s="3">
        <v>12000</v>
      </c>
    </row>
    <row r="837" spans="1:6" ht="60" customHeight="1" x14ac:dyDescent="0.15">
      <c r="A837" s="1" t="s">
        <v>282</v>
      </c>
      <c r="B837" s="2" t="s">
        <v>1249</v>
      </c>
      <c r="C837" s="1" t="s">
        <v>446</v>
      </c>
      <c r="D837" s="3">
        <v>7</v>
      </c>
      <c r="E837" s="3">
        <v>9500</v>
      </c>
      <c r="F837" s="3">
        <v>66500</v>
      </c>
    </row>
    <row r="838" spans="1:6" ht="60" customHeight="1" x14ac:dyDescent="0.15">
      <c r="A838" s="1" t="s">
        <v>282</v>
      </c>
      <c r="B838" s="2" t="s">
        <v>1250</v>
      </c>
      <c r="C838" s="1" t="s">
        <v>446</v>
      </c>
      <c r="D838" s="3">
        <v>4</v>
      </c>
      <c r="E838" s="3">
        <v>6000</v>
      </c>
      <c r="F838" s="3">
        <v>24000</v>
      </c>
    </row>
    <row r="839" spans="1:6" ht="60" customHeight="1" x14ac:dyDescent="0.15">
      <c r="A839" s="1" t="s">
        <v>282</v>
      </c>
      <c r="B839" s="2" t="s">
        <v>1251</v>
      </c>
      <c r="C839" s="1" t="s">
        <v>446</v>
      </c>
      <c r="D839" s="3">
        <v>4</v>
      </c>
      <c r="E839" s="3">
        <v>5500</v>
      </c>
      <c r="F839" s="3">
        <v>22000</v>
      </c>
    </row>
    <row r="840" spans="1:6" ht="60" customHeight="1" x14ac:dyDescent="0.15">
      <c r="A840" s="1" t="s">
        <v>282</v>
      </c>
      <c r="B840" s="2" t="s">
        <v>1252</v>
      </c>
      <c r="C840" s="1" t="s">
        <v>446</v>
      </c>
      <c r="D840" s="3">
        <v>2</v>
      </c>
      <c r="E840" s="3">
        <v>9000</v>
      </c>
      <c r="F840" s="3">
        <v>18000</v>
      </c>
    </row>
    <row r="841" spans="1:6" ht="60" customHeight="1" x14ac:dyDescent="0.15">
      <c r="A841" s="1" t="s">
        <v>282</v>
      </c>
      <c r="B841" s="2" t="s">
        <v>1253</v>
      </c>
      <c r="C841" s="1" t="s">
        <v>446</v>
      </c>
      <c r="D841" s="3">
        <v>7</v>
      </c>
      <c r="E841" s="3">
        <v>2000</v>
      </c>
      <c r="F841" s="3">
        <v>14000</v>
      </c>
    </row>
    <row r="842" spans="1:6" ht="60" customHeight="1" x14ac:dyDescent="0.15">
      <c r="A842" s="1" t="s">
        <v>282</v>
      </c>
      <c r="B842" s="2" t="s">
        <v>1254</v>
      </c>
      <c r="C842" s="1" t="s">
        <v>446</v>
      </c>
      <c r="D842" s="3">
        <v>2</v>
      </c>
      <c r="E842" s="3">
        <v>12000</v>
      </c>
      <c r="F842" s="3">
        <v>24000</v>
      </c>
    </row>
    <row r="843" spans="1:6" ht="60" customHeight="1" x14ac:dyDescent="0.15">
      <c r="A843" s="1" t="s">
        <v>282</v>
      </c>
      <c r="B843" s="2" t="s">
        <v>1255</v>
      </c>
      <c r="C843" s="1" t="s">
        <v>446</v>
      </c>
      <c r="D843" s="3">
        <v>1</v>
      </c>
      <c r="E843" s="3">
        <v>11500</v>
      </c>
      <c r="F843" s="3">
        <v>11500</v>
      </c>
    </row>
    <row r="844" spans="1:6" ht="60" customHeight="1" x14ac:dyDescent="0.15">
      <c r="A844" s="1" t="s">
        <v>282</v>
      </c>
      <c r="B844" s="2" t="s">
        <v>1256</v>
      </c>
      <c r="C844" s="1" t="s">
        <v>446</v>
      </c>
      <c r="D844" s="3">
        <v>2</v>
      </c>
      <c r="E844" s="3">
        <v>10000</v>
      </c>
      <c r="F844" s="3">
        <v>20000</v>
      </c>
    </row>
    <row r="845" spans="1:6" ht="60" customHeight="1" x14ac:dyDescent="0.15">
      <c r="A845" s="1" t="s">
        <v>1257</v>
      </c>
      <c r="B845" s="2" t="s">
        <v>1258</v>
      </c>
      <c r="C845" s="1" t="s">
        <v>446</v>
      </c>
      <c r="D845" s="3">
        <v>30</v>
      </c>
      <c r="E845" s="3">
        <v>223</v>
      </c>
      <c r="F845" s="3">
        <v>6690</v>
      </c>
    </row>
    <row r="846" spans="1:6" ht="80.099999999999994" customHeight="1" x14ac:dyDescent="0.15">
      <c r="A846" s="1" t="s">
        <v>1257</v>
      </c>
      <c r="B846" s="2" t="s">
        <v>1259</v>
      </c>
      <c r="C846" s="1" t="s">
        <v>446</v>
      </c>
      <c r="D846" s="3">
        <v>300</v>
      </c>
      <c r="E846" s="3">
        <v>58.1</v>
      </c>
      <c r="F846" s="3">
        <v>17430</v>
      </c>
    </row>
    <row r="847" spans="1:6" ht="60" customHeight="1" x14ac:dyDescent="0.15">
      <c r="A847" s="1" t="s">
        <v>1257</v>
      </c>
      <c r="B847" s="2" t="s">
        <v>1260</v>
      </c>
      <c r="C847" s="1" t="s">
        <v>446</v>
      </c>
      <c r="D847" s="3">
        <v>4</v>
      </c>
      <c r="E847" s="3">
        <v>418.5</v>
      </c>
      <c r="F847" s="3">
        <v>1674</v>
      </c>
    </row>
    <row r="848" spans="1:6" ht="60" customHeight="1" x14ac:dyDescent="0.15">
      <c r="A848" s="1" t="s">
        <v>1257</v>
      </c>
      <c r="B848" s="2" t="s">
        <v>1261</v>
      </c>
      <c r="C848" s="1" t="s">
        <v>446</v>
      </c>
      <c r="D848" s="3">
        <v>100</v>
      </c>
      <c r="E848" s="3">
        <v>5.2675000000000001</v>
      </c>
      <c r="F848" s="3">
        <v>526.75</v>
      </c>
    </row>
    <row r="849" spans="1:6" ht="60" customHeight="1" x14ac:dyDescent="0.15">
      <c r="A849" s="1" t="s">
        <v>1257</v>
      </c>
      <c r="B849" s="2" t="s">
        <v>1262</v>
      </c>
      <c r="C849" s="1" t="s">
        <v>446</v>
      </c>
      <c r="D849" s="3">
        <v>10</v>
      </c>
      <c r="E849" s="3">
        <v>390</v>
      </c>
      <c r="F849" s="3">
        <v>3900</v>
      </c>
    </row>
    <row r="850" spans="1:6" ht="80.099999999999994" customHeight="1" x14ac:dyDescent="0.15">
      <c r="A850" s="1" t="s">
        <v>1257</v>
      </c>
      <c r="B850" s="2" t="s">
        <v>1263</v>
      </c>
      <c r="C850" s="1" t="s">
        <v>446</v>
      </c>
      <c r="D850" s="3">
        <v>500</v>
      </c>
      <c r="E850" s="3">
        <v>132</v>
      </c>
      <c r="F850" s="3">
        <v>66000</v>
      </c>
    </row>
    <row r="851" spans="1:6" ht="80.099999999999994" customHeight="1" x14ac:dyDescent="0.15">
      <c r="A851" s="1" t="s">
        <v>1257</v>
      </c>
      <c r="B851" s="2" t="s">
        <v>1264</v>
      </c>
      <c r="C851" s="1" t="s">
        <v>446</v>
      </c>
      <c r="D851" s="3">
        <v>30</v>
      </c>
      <c r="E851" s="3">
        <v>569</v>
      </c>
      <c r="F851" s="3">
        <v>17070</v>
      </c>
    </row>
    <row r="852" spans="1:6" ht="60" customHeight="1" x14ac:dyDescent="0.15">
      <c r="A852" s="1" t="s">
        <v>1257</v>
      </c>
      <c r="B852" s="2" t="s">
        <v>1265</v>
      </c>
      <c r="C852" s="1" t="s">
        <v>446</v>
      </c>
      <c r="D852" s="3">
        <v>3</v>
      </c>
      <c r="E852" s="3">
        <v>452</v>
      </c>
      <c r="F852" s="3">
        <v>1356</v>
      </c>
    </row>
    <row r="853" spans="1:6" ht="80.099999999999994" customHeight="1" x14ac:dyDescent="0.15">
      <c r="A853" s="1" t="s">
        <v>1257</v>
      </c>
      <c r="B853" s="2" t="s">
        <v>1266</v>
      </c>
      <c r="C853" s="1" t="s">
        <v>446</v>
      </c>
      <c r="D853" s="3">
        <v>120</v>
      </c>
      <c r="E853" s="3">
        <v>95</v>
      </c>
      <c r="F853" s="3">
        <v>11400</v>
      </c>
    </row>
    <row r="854" spans="1:6" ht="80.099999999999994" customHeight="1" x14ac:dyDescent="0.15">
      <c r="A854" s="1" t="s">
        <v>1257</v>
      </c>
      <c r="B854" s="2" t="s">
        <v>1267</v>
      </c>
      <c r="C854" s="1" t="s">
        <v>446</v>
      </c>
      <c r="D854" s="3">
        <v>80</v>
      </c>
      <c r="E854" s="3">
        <v>61</v>
      </c>
      <c r="F854" s="3">
        <v>4880</v>
      </c>
    </row>
    <row r="855" spans="1:6" ht="60" customHeight="1" x14ac:dyDescent="0.15">
      <c r="A855" s="1" t="s">
        <v>1257</v>
      </c>
      <c r="B855" s="2" t="s">
        <v>1268</v>
      </c>
      <c r="C855" s="1" t="s">
        <v>446</v>
      </c>
      <c r="D855" s="3">
        <v>120</v>
      </c>
      <c r="E855" s="3">
        <v>580</v>
      </c>
      <c r="F855" s="3">
        <v>69600</v>
      </c>
    </row>
    <row r="856" spans="1:6" ht="60" customHeight="1" x14ac:dyDescent="0.15">
      <c r="A856" s="1" t="s">
        <v>1269</v>
      </c>
      <c r="B856" s="2" t="s">
        <v>1270</v>
      </c>
      <c r="C856" s="1" t="s">
        <v>446</v>
      </c>
      <c r="D856" s="3">
        <v>30.4</v>
      </c>
      <c r="E856" s="3">
        <v>240</v>
      </c>
      <c r="F856" s="3">
        <v>7296</v>
      </c>
    </row>
    <row r="857" spans="1:6" ht="60" customHeight="1" x14ac:dyDescent="0.15">
      <c r="A857" s="1" t="s">
        <v>1269</v>
      </c>
      <c r="B857" s="2" t="s">
        <v>1271</v>
      </c>
      <c r="C857" s="1" t="s">
        <v>446</v>
      </c>
      <c r="D857" s="3">
        <v>200</v>
      </c>
      <c r="E857" s="3">
        <v>10</v>
      </c>
      <c r="F857" s="3">
        <v>2000</v>
      </c>
    </row>
    <row r="858" spans="1:6" ht="60" customHeight="1" x14ac:dyDescent="0.15">
      <c r="A858" s="1" t="s">
        <v>1269</v>
      </c>
      <c r="B858" s="2" t="s">
        <v>1272</v>
      </c>
      <c r="C858" s="1" t="s">
        <v>446</v>
      </c>
      <c r="D858" s="3">
        <v>10</v>
      </c>
      <c r="E858" s="3">
        <v>57</v>
      </c>
      <c r="F858" s="3">
        <v>570</v>
      </c>
    </row>
    <row r="859" spans="1:6" ht="60" customHeight="1" x14ac:dyDescent="0.15">
      <c r="A859" s="1" t="s">
        <v>1269</v>
      </c>
      <c r="B859" s="2" t="s">
        <v>1273</v>
      </c>
      <c r="C859" s="1" t="s">
        <v>446</v>
      </c>
      <c r="D859" s="3">
        <v>4</v>
      </c>
      <c r="E859" s="3">
        <v>190</v>
      </c>
      <c r="F859" s="3">
        <v>760</v>
      </c>
    </row>
    <row r="860" spans="1:6" ht="60" customHeight="1" x14ac:dyDescent="0.15">
      <c r="A860" s="1" t="s">
        <v>1269</v>
      </c>
      <c r="B860" s="2" t="s">
        <v>1274</v>
      </c>
      <c r="C860" s="1" t="s">
        <v>446</v>
      </c>
      <c r="D860" s="3">
        <v>8</v>
      </c>
      <c r="E860" s="3">
        <v>150</v>
      </c>
      <c r="F860" s="3">
        <v>1200</v>
      </c>
    </row>
    <row r="861" spans="1:6" ht="60" customHeight="1" x14ac:dyDescent="0.15">
      <c r="A861" s="1" t="s">
        <v>1269</v>
      </c>
      <c r="B861" s="2" t="s">
        <v>1275</v>
      </c>
      <c r="C861" s="1" t="s">
        <v>446</v>
      </c>
      <c r="D861" s="3">
        <v>2</v>
      </c>
      <c r="E861" s="3">
        <v>130</v>
      </c>
      <c r="F861" s="3">
        <v>260</v>
      </c>
    </row>
    <row r="862" spans="1:6" ht="60" customHeight="1" x14ac:dyDescent="0.15">
      <c r="A862" s="1" t="s">
        <v>1269</v>
      </c>
      <c r="B862" s="2" t="s">
        <v>1276</v>
      </c>
      <c r="C862" s="1" t="s">
        <v>446</v>
      </c>
      <c r="D862" s="3">
        <v>4</v>
      </c>
      <c r="E862" s="3">
        <v>50</v>
      </c>
      <c r="F862" s="3">
        <v>200</v>
      </c>
    </row>
    <row r="863" spans="1:6" ht="60" customHeight="1" x14ac:dyDescent="0.15">
      <c r="A863" s="1" t="s">
        <v>1269</v>
      </c>
      <c r="B863" s="2" t="s">
        <v>1277</v>
      </c>
      <c r="C863" s="1" t="s">
        <v>446</v>
      </c>
      <c r="D863" s="3">
        <v>1</v>
      </c>
      <c r="E863" s="3">
        <v>1659</v>
      </c>
      <c r="F863" s="3">
        <v>1659</v>
      </c>
    </row>
    <row r="864" spans="1:6" ht="60" customHeight="1" x14ac:dyDescent="0.15">
      <c r="A864" s="1" t="s">
        <v>1269</v>
      </c>
      <c r="B864" s="2" t="s">
        <v>1278</v>
      </c>
      <c r="C864" s="1" t="s">
        <v>446</v>
      </c>
      <c r="D864" s="3">
        <v>12</v>
      </c>
      <c r="E864" s="3">
        <v>55</v>
      </c>
      <c r="F864" s="3">
        <v>660</v>
      </c>
    </row>
    <row r="865" spans="1:6" ht="60" customHeight="1" x14ac:dyDescent="0.15">
      <c r="A865" s="1" t="s">
        <v>1269</v>
      </c>
      <c r="B865" s="2" t="s">
        <v>1279</v>
      </c>
      <c r="C865" s="1" t="s">
        <v>446</v>
      </c>
      <c r="D865" s="3">
        <v>6</v>
      </c>
      <c r="E865" s="3">
        <v>160</v>
      </c>
      <c r="F865" s="3">
        <v>960</v>
      </c>
    </row>
    <row r="866" spans="1:6" ht="60" customHeight="1" x14ac:dyDescent="0.15">
      <c r="A866" s="1" t="s">
        <v>1269</v>
      </c>
      <c r="B866" s="2" t="s">
        <v>1280</v>
      </c>
      <c r="C866" s="1" t="s">
        <v>446</v>
      </c>
      <c r="D866" s="3">
        <v>0.2</v>
      </c>
      <c r="E866" s="3">
        <v>230</v>
      </c>
      <c r="F866" s="3">
        <v>46</v>
      </c>
    </row>
    <row r="867" spans="1:6" ht="60" customHeight="1" x14ac:dyDescent="0.15">
      <c r="A867" s="1" t="s">
        <v>1269</v>
      </c>
      <c r="B867" s="2" t="s">
        <v>1281</v>
      </c>
      <c r="C867" s="1" t="s">
        <v>446</v>
      </c>
      <c r="D867" s="3">
        <v>2</v>
      </c>
      <c r="E867" s="3">
        <v>439</v>
      </c>
      <c r="F867" s="3">
        <v>878</v>
      </c>
    </row>
    <row r="868" spans="1:6" ht="60" customHeight="1" x14ac:dyDescent="0.15">
      <c r="A868" s="1" t="s">
        <v>1269</v>
      </c>
      <c r="B868" s="2" t="s">
        <v>1282</v>
      </c>
      <c r="C868" s="1" t="s">
        <v>446</v>
      </c>
      <c r="D868" s="3">
        <v>9</v>
      </c>
      <c r="E868" s="3">
        <v>80</v>
      </c>
      <c r="F868" s="3">
        <v>720</v>
      </c>
    </row>
    <row r="869" spans="1:6" ht="60" customHeight="1" x14ac:dyDescent="0.15">
      <c r="A869" s="1" t="s">
        <v>1269</v>
      </c>
      <c r="B869" s="2" t="s">
        <v>1283</v>
      </c>
      <c r="C869" s="1" t="s">
        <v>446</v>
      </c>
      <c r="D869" s="3">
        <v>4</v>
      </c>
      <c r="E869" s="3">
        <v>50</v>
      </c>
      <c r="F869" s="3">
        <v>200</v>
      </c>
    </row>
    <row r="870" spans="1:6" ht="60" customHeight="1" x14ac:dyDescent="0.15">
      <c r="A870" s="1" t="s">
        <v>1269</v>
      </c>
      <c r="B870" s="2" t="s">
        <v>1284</v>
      </c>
      <c r="C870" s="1" t="s">
        <v>446</v>
      </c>
      <c r="D870" s="3">
        <v>3</v>
      </c>
      <c r="E870" s="3">
        <v>700</v>
      </c>
      <c r="F870" s="3">
        <v>2100</v>
      </c>
    </row>
    <row r="871" spans="1:6" ht="60" customHeight="1" x14ac:dyDescent="0.15">
      <c r="A871" s="1" t="s">
        <v>1269</v>
      </c>
      <c r="B871" s="2" t="s">
        <v>1285</v>
      </c>
      <c r="C871" s="1" t="s">
        <v>446</v>
      </c>
      <c r="D871" s="3">
        <v>4</v>
      </c>
      <c r="E871" s="3">
        <v>900</v>
      </c>
      <c r="F871" s="3">
        <v>3600</v>
      </c>
    </row>
    <row r="872" spans="1:6" ht="60" customHeight="1" x14ac:dyDescent="0.15">
      <c r="A872" s="1" t="s">
        <v>1269</v>
      </c>
      <c r="B872" s="2" t="s">
        <v>1286</v>
      </c>
      <c r="C872" s="1" t="s">
        <v>446</v>
      </c>
      <c r="D872" s="3">
        <v>4</v>
      </c>
      <c r="E872" s="3">
        <v>400</v>
      </c>
      <c r="F872" s="3">
        <v>1600</v>
      </c>
    </row>
    <row r="873" spans="1:6" ht="60" customHeight="1" x14ac:dyDescent="0.15">
      <c r="A873" s="1" t="s">
        <v>1269</v>
      </c>
      <c r="B873" s="2" t="s">
        <v>1287</v>
      </c>
      <c r="C873" s="1" t="s">
        <v>446</v>
      </c>
      <c r="D873" s="3">
        <v>2</v>
      </c>
      <c r="E873" s="3">
        <v>150</v>
      </c>
      <c r="F873" s="3">
        <v>300</v>
      </c>
    </row>
    <row r="874" spans="1:6" ht="60" customHeight="1" x14ac:dyDescent="0.15">
      <c r="A874" s="1" t="s">
        <v>1269</v>
      </c>
      <c r="B874" s="2" t="s">
        <v>1288</v>
      </c>
      <c r="C874" s="1" t="s">
        <v>446</v>
      </c>
      <c r="D874" s="3">
        <v>4</v>
      </c>
      <c r="E874" s="3">
        <v>1100</v>
      </c>
      <c r="F874" s="3">
        <v>4400</v>
      </c>
    </row>
    <row r="875" spans="1:6" ht="60" customHeight="1" x14ac:dyDescent="0.15">
      <c r="A875" s="1" t="s">
        <v>1269</v>
      </c>
      <c r="B875" s="2" t="s">
        <v>1289</v>
      </c>
      <c r="C875" s="1" t="s">
        <v>446</v>
      </c>
      <c r="D875" s="3">
        <v>0.2</v>
      </c>
      <c r="E875" s="3">
        <v>2500</v>
      </c>
      <c r="F875" s="3">
        <v>500</v>
      </c>
    </row>
    <row r="876" spans="1:6" ht="60" customHeight="1" x14ac:dyDescent="0.15">
      <c r="A876" s="1" t="s">
        <v>1290</v>
      </c>
      <c r="B876" s="2" t="s">
        <v>1291</v>
      </c>
      <c r="C876" s="1" t="s">
        <v>446</v>
      </c>
      <c r="D876" s="3">
        <v>500</v>
      </c>
      <c r="E876" s="3">
        <v>40</v>
      </c>
      <c r="F876" s="3">
        <v>20000</v>
      </c>
    </row>
    <row r="877" spans="1:6" ht="60" customHeight="1" x14ac:dyDescent="0.15">
      <c r="A877" s="1" t="s">
        <v>1290</v>
      </c>
      <c r="B877" s="2" t="s">
        <v>1292</v>
      </c>
      <c r="C877" s="1" t="s">
        <v>446</v>
      </c>
      <c r="D877" s="3">
        <v>20</v>
      </c>
      <c r="E877" s="3">
        <v>121</v>
      </c>
      <c r="F877" s="3">
        <v>2420</v>
      </c>
    </row>
    <row r="878" spans="1:6" ht="60" customHeight="1" x14ac:dyDescent="0.15">
      <c r="A878" s="1" t="s">
        <v>1290</v>
      </c>
      <c r="B878" s="2" t="s">
        <v>1293</v>
      </c>
      <c r="C878" s="1" t="s">
        <v>446</v>
      </c>
      <c r="D878" s="3">
        <v>50</v>
      </c>
      <c r="E878" s="3">
        <v>64.599999999999994</v>
      </c>
      <c r="F878" s="3">
        <v>3230</v>
      </c>
    </row>
    <row r="879" spans="1:6" ht="60" customHeight="1" x14ac:dyDescent="0.15">
      <c r="A879" s="1" t="s">
        <v>1290</v>
      </c>
      <c r="B879" s="2" t="s">
        <v>1294</v>
      </c>
      <c r="C879" s="1" t="s">
        <v>446</v>
      </c>
      <c r="D879" s="3">
        <v>30</v>
      </c>
      <c r="E879" s="3">
        <v>197</v>
      </c>
      <c r="F879" s="3">
        <v>5910</v>
      </c>
    </row>
    <row r="880" spans="1:6" ht="39.950000000000003" customHeight="1" x14ac:dyDescent="0.15">
      <c r="A880" s="1" t="s">
        <v>1290</v>
      </c>
      <c r="B880" s="2" t="s">
        <v>1295</v>
      </c>
      <c r="C880" s="1" t="s">
        <v>446</v>
      </c>
      <c r="D880" s="3">
        <v>529</v>
      </c>
      <c r="E880" s="3">
        <v>314.5</v>
      </c>
      <c r="F880" s="3">
        <v>166370.5</v>
      </c>
    </row>
    <row r="881" spans="1:6" ht="60" customHeight="1" x14ac:dyDescent="0.15">
      <c r="A881" s="1" t="s">
        <v>1290</v>
      </c>
      <c r="B881" s="2" t="s">
        <v>1296</v>
      </c>
      <c r="C881" s="1" t="s">
        <v>446</v>
      </c>
      <c r="D881" s="3">
        <v>1</v>
      </c>
      <c r="E881" s="3">
        <v>9.4499999999999993</v>
      </c>
      <c r="F881" s="3">
        <v>9.4499999999999993</v>
      </c>
    </row>
    <row r="882" spans="1:6" ht="60" customHeight="1" x14ac:dyDescent="0.15">
      <c r="A882" s="1" t="s">
        <v>1290</v>
      </c>
      <c r="B882" s="2" t="s">
        <v>1297</v>
      </c>
      <c r="C882" s="1" t="s">
        <v>446</v>
      </c>
      <c r="D882" s="3">
        <v>50</v>
      </c>
      <c r="E882" s="3">
        <v>25.73</v>
      </c>
      <c r="F882" s="3">
        <v>1286.5</v>
      </c>
    </row>
    <row r="883" spans="1:6" ht="60" customHeight="1" x14ac:dyDescent="0.15">
      <c r="A883" s="1" t="s">
        <v>1290</v>
      </c>
      <c r="B883" s="2" t="s">
        <v>1298</v>
      </c>
      <c r="C883" s="1" t="s">
        <v>446</v>
      </c>
      <c r="D883" s="3">
        <v>20</v>
      </c>
      <c r="E883" s="3">
        <v>54.2</v>
      </c>
      <c r="F883" s="3">
        <v>1084</v>
      </c>
    </row>
    <row r="884" spans="1:6" ht="60" customHeight="1" x14ac:dyDescent="0.15">
      <c r="A884" s="1" t="s">
        <v>1290</v>
      </c>
      <c r="B884" s="2" t="s">
        <v>1299</v>
      </c>
      <c r="C884" s="1" t="s">
        <v>446</v>
      </c>
      <c r="D884" s="3">
        <v>100</v>
      </c>
      <c r="E884" s="3">
        <v>14.1</v>
      </c>
      <c r="F884" s="3">
        <v>1410</v>
      </c>
    </row>
    <row r="885" spans="1:6" ht="60" customHeight="1" x14ac:dyDescent="0.15">
      <c r="A885" s="1" t="s">
        <v>1300</v>
      </c>
      <c r="B885" s="2" t="s">
        <v>1301</v>
      </c>
      <c r="C885" s="1" t="s">
        <v>446</v>
      </c>
      <c r="D885" s="3">
        <v>10</v>
      </c>
      <c r="E885" s="3">
        <v>2369</v>
      </c>
      <c r="F885" s="3">
        <v>23690</v>
      </c>
    </row>
    <row r="886" spans="1:6" ht="60" customHeight="1" x14ac:dyDescent="0.15">
      <c r="A886" s="1" t="s">
        <v>1300</v>
      </c>
      <c r="B886" s="2" t="s">
        <v>1302</v>
      </c>
      <c r="C886" s="1" t="s">
        <v>446</v>
      </c>
      <c r="D886" s="3">
        <v>3</v>
      </c>
      <c r="E886" s="3">
        <v>3972</v>
      </c>
      <c r="F886" s="3">
        <v>11916</v>
      </c>
    </row>
    <row r="887" spans="1:6" ht="60" customHeight="1" x14ac:dyDescent="0.15">
      <c r="A887" s="1" t="s">
        <v>1300</v>
      </c>
      <c r="B887" s="2" t="s">
        <v>1303</v>
      </c>
      <c r="C887" s="1" t="s">
        <v>446</v>
      </c>
      <c r="D887" s="3">
        <v>18</v>
      </c>
      <c r="E887" s="3">
        <v>299</v>
      </c>
      <c r="F887" s="3">
        <v>5382</v>
      </c>
    </row>
    <row r="888" spans="1:6" ht="60" customHeight="1" x14ac:dyDescent="0.15">
      <c r="A888" s="1" t="s">
        <v>1300</v>
      </c>
      <c r="B888" s="2" t="s">
        <v>1304</v>
      </c>
      <c r="C888" s="1" t="s">
        <v>446</v>
      </c>
      <c r="D888" s="3">
        <v>1</v>
      </c>
      <c r="E888" s="3">
        <v>2634</v>
      </c>
      <c r="F888" s="3">
        <v>2634</v>
      </c>
    </row>
    <row r="889" spans="1:6" ht="60" customHeight="1" x14ac:dyDescent="0.15">
      <c r="A889" s="1" t="s">
        <v>1300</v>
      </c>
      <c r="B889" s="2" t="s">
        <v>1305</v>
      </c>
      <c r="C889" s="1" t="s">
        <v>446</v>
      </c>
      <c r="D889" s="3">
        <v>9</v>
      </c>
      <c r="E889" s="3">
        <v>377</v>
      </c>
      <c r="F889" s="3">
        <v>3393</v>
      </c>
    </row>
    <row r="890" spans="1:6" ht="60" customHeight="1" x14ac:dyDescent="0.15">
      <c r="A890" s="1" t="s">
        <v>1300</v>
      </c>
      <c r="B890" s="2" t="s">
        <v>1306</v>
      </c>
      <c r="C890" s="1" t="s">
        <v>446</v>
      </c>
      <c r="D890" s="3">
        <v>60</v>
      </c>
      <c r="E890" s="3">
        <v>169</v>
      </c>
      <c r="F890" s="3">
        <v>10140</v>
      </c>
    </row>
    <row r="891" spans="1:6" ht="60" customHeight="1" x14ac:dyDescent="0.15">
      <c r="A891" s="1" t="s">
        <v>1300</v>
      </c>
      <c r="B891" s="2" t="s">
        <v>1307</v>
      </c>
      <c r="C891" s="1" t="s">
        <v>446</v>
      </c>
      <c r="D891" s="3">
        <v>40</v>
      </c>
      <c r="E891" s="3">
        <v>436</v>
      </c>
      <c r="F891" s="3">
        <v>17440</v>
      </c>
    </row>
    <row r="892" spans="1:6" ht="60" customHeight="1" x14ac:dyDescent="0.15">
      <c r="A892" s="1" t="s">
        <v>1300</v>
      </c>
      <c r="B892" s="2" t="s">
        <v>1308</v>
      </c>
      <c r="C892" s="1" t="s">
        <v>446</v>
      </c>
      <c r="D892" s="3">
        <v>12</v>
      </c>
      <c r="E892" s="3">
        <v>509</v>
      </c>
      <c r="F892" s="3">
        <v>6108</v>
      </c>
    </row>
    <row r="893" spans="1:6" ht="60" customHeight="1" x14ac:dyDescent="0.15">
      <c r="A893" s="1" t="s">
        <v>1300</v>
      </c>
      <c r="B893" s="2" t="s">
        <v>1309</v>
      </c>
      <c r="C893" s="1" t="s">
        <v>446</v>
      </c>
      <c r="D893" s="3">
        <v>8</v>
      </c>
      <c r="E893" s="3">
        <v>609</v>
      </c>
      <c r="F893" s="3">
        <v>4872</v>
      </c>
    </row>
    <row r="894" spans="1:6" ht="60" customHeight="1" x14ac:dyDescent="0.15">
      <c r="A894" s="1" t="s">
        <v>1300</v>
      </c>
      <c r="B894" s="2" t="s">
        <v>1310</v>
      </c>
      <c r="C894" s="1" t="s">
        <v>446</v>
      </c>
      <c r="D894" s="3">
        <v>35</v>
      </c>
      <c r="E894" s="3">
        <v>438</v>
      </c>
      <c r="F894" s="3">
        <v>15330</v>
      </c>
    </row>
    <row r="895" spans="1:6" ht="60" customHeight="1" x14ac:dyDescent="0.15">
      <c r="A895" s="1" t="s">
        <v>1300</v>
      </c>
      <c r="B895" s="2" t="s">
        <v>1311</v>
      </c>
      <c r="C895" s="1" t="s">
        <v>446</v>
      </c>
      <c r="D895" s="3">
        <v>10</v>
      </c>
      <c r="E895" s="3">
        <v>151</v>
      </c>
      <c r="F895" s="3">
        <v>1510</v>
      </c>
    </row>
    <row r="896" spans="1:6" ht="60" customHeight="1" x14ac:dyDescent="0.15">
      <c r="A896" s="1" t="s">
        <v>1300</v>
      </c>
      <c r="B896" s="2" t="s">
        <v>1312</v>
      </c>
      <c r="C896" s="1" t="s">
        <v>446</v>
      </c>
      <c r="D896" s="3">
        <v>10</v>
      </c>
      <c r="E896" s="3">
        <v>1428</v>
      </c>
      <c r="F896" s="3">
        <v>14280</v>
      </c>
    </row>
    <row r="897" spans="1:6" ht="60" customHeight="1" x14ac:dyDescent="0.15">
      <c r="A897" s="1" t="s">
        <v>1300</v>
      </c>
      <c r="B897" s="2" t="s">
        <v>1313</v>
      </c>
      <c r="C897" s="1" t="s">
        <v>446</v>
      </c>
      <c r="D897" s="3">
        <v>60</v>
      </c>
      <c r="E897" s="3">
        <v>109</v>
      </c>
      <c r="F897" s="3">
        <v>6540</v>
      </c>
    </row>
    <row r="898" spans="1:6" ht="60" customHeight="1" x14ac:dyDescent="0.15">
      <c r="A898" s="1" t="s">
        <v>1314</v>
      </c>
      <c r="B898" s="2" t="s">
        <v>1315</v>
      </c>
      <c r="C898" s="1" t="s">
        <v>446</v>
      </c>
      <c r="D898" s="3">
        <v>15</v>
      </c>
      <c r="E898" s="3">
        <v>9900</v>
      </c>
      <c r="F898" s="3">
        <v>148500</v>
      </c>
    </row>
    <row r="899" spans="1:6" ht="60" customHeight="1" x14ac:dyDescent="0.15">
      <c r="A899" s="1" t="s">
        <v>1314</v>
      </c>
      <c r="B899" s="2" t="s">
        <v>1316</v>
      </c>
      <c r="C899" s="1" t="s">
        <v>446</v>
      </c>
      <c r="D899" s="3">
        <v>15</v>
      </c>
      <c r="E899" s="3">
        <v>18000</v>
      </c>
      <c r="F899" s="3">
        <v>270000</v>
      </c>
    </row>
    <row r="900" spans="1:6" ht="60" customHeight="1" x14ac:dyDescent="0.15">
      <c r="A900" s="1" t="s">
        <v>1314</v>
      </c>
      <c r="B900" s="2" t="s">
        <v>1317</v>
      </c>
      <c r="C900" s="1" t="s">
        <v>446</v>
      </c>
      <c r="D900" s="3">
        <v>13</v>
      </c>
      <c r="E900" s="3">
        <v>3600</v>
      </c>
      <c r="F900" s="3">
        <v>46800</v>
      </c>
    </row>
    <row r="901" spans="1:6" ht="24.95" customHeight="1" x14ac:dyDescent="0.15">
      <c r="A901" s="30" t="s">
        <v>602</v>
      </c>
      <c r="B901" s="30"/>
      <c r="C901" s="30"/>
      <c r="D901" s="30"/>
      <c r="E901" s="30"/>
      <c r="F901" s="11">
        <f>SUM(F797:F900)</f>
        <v>3034713.21</v>
      </c>
    </row>
    <row r="902" spans="1:6" ht="24.95" customHeight="1" x14ac:dyDescent="0.15"/>
    <row r="903" spans="1:6" ht="15" customHeight="1" x14ac:dyDescent="0.15"/>
    <row r="904" spans="1:6" ht="50.1" customHeight="1" x14ac:dyDescent="0.15">
      <c r="A904" s="27" t="s">
        <v>1318</v>
      </c>
      <c r="B904" s="27"/>
      <c r="C904" s="27"/>
      <c r="D904" s="27"/>
      <c r="E904" s="27"/>
      <c r="F904" s="27"/>
    </row>
    <row r="905" spans="1:6" ht="24.95" customHeight="1" x14ac:dyDescent="0.15"/>
    <row r="906" spans="1:6" ht="20.100000000000001" customHeight="1" x14ac:dyDescent="0.15">
      <c r="A906" s="28" t="s">
        <v>474</v>
      </c>
      <c r="B906" s="28"/>
      <c r="C906" s="29" t="s">
        <v>312</v>
      </c>
      <c r="D906" s="29"/>
      <c r="E906" s="29"/>
      <c r="F906" s="29"/>
    </row>
    <row r="907" spans="1:6" ht="20.100000000000001" customHeight="1" x14ac:dyDescent="0.15">
      <c r="A907" s="28" t="s">
        <v>475</v>
      </c>
      <c r="B907" s="28"/>
      <c r="C907" s="29" t="s">
        <v>604</v>
      </c>
      <c r="D907" s="29"/>
      <c r="E907" s="29"/>
      <c r="F907" s="29"/>
    </row>
    <row r="908" spans="1:6" ht="15" customHeight="1" x14ac:dyDescent="0.15"/>
    <row r="909" spans="1:6" ht="24.95" customHeight="1" x14ac:dyDescent="0.15">
      <c r="A909" s="16" t="s">
        <v>1319</v>
      </c>
      <c r="B909" s="16"/>
      <c r="C909" s="16"/>
      <c r="D909" s="16"/>
      <c r="E909" s="16"/>
      <c r="F909" s="16"/>
    </row>
    <row r="910" spans="1:6" ht="15" customHeight="1" x14ac:dyDescent="0.15"/>
    <row r="911" spans="1:6" ht="50.1" customHeight="1" x14ac:dyDescent="0.15">
      <c r="A911" s="1" t="s">
        <v>380</v>
      </c>
      <c r="B911" s="1" t="s">
        <v>634</v>
      </c>
      <c r="C911" s="1" t="s">
        <v>839</v>
      </c>
      <c r="D911" s="1" t="s">
        <v>840</v>
      </c>
      <c r="E911" s="1" t="s">
        <v>841</v>
      </c>
      <c r="F911" s="1" t="s">
        <v>842</v>
      </c>
    </row>
    <row r="912" spans="1:6" ht="15" customHeight="1" x14ac:dyDescent="0.15">
      <c r="A912" s="1">
        <v>1</v>
      </c>
      <c r="B912" s="1">
        <v>2</v>
      </c>
      <c r="C912" s="1">
        <v>3</v>
      </c>
      <c r="D912" s="1">
        <v>4</v>
      </c>
      <c r="E912" s="1">
        <v>5</v>
      </c>
      <c r="F912" s="1">
        <v>6</v>
      </c>
    </row>
    <row r="913" spans="1:6" ht="99.95" customHeight="1" x14ac:dyDescent="0.15">
      <c r="A913" s="1" t="s">
        <v>1320</v>
      </c>
      <c r="B913" s="2" t="s">
        <v>1321</v>
      </c>
      <c r="C913" s="1" t="s">
        <v>446</v>
      </c>
      <c r="D913" s="3">
        <v>12</v>
      </c>
      <c r="E913" s="3">
        <v>1188.5999999999999</v>
      </c>
      <c r="F913" s="3">
        <v>14263.2</v>
      </c>
    </row>
    <row r="914" spans="1:6" ht="99.95" customHeight="1" x14ac:dyDescent="0.15">
      <c r="A914" s="1" t="s">
        <v>1320</v>
      </c>
      <c r="B914" s="2" t="s">
        <v>1322</v>
      </c>
      <c r="C914" s="1" t="s">
        <v>446</v>
      </c>
      <c r="D914" s="3">
        <v>30</v>
      </c>
      <c r="E914" s="3">
        <v>89.42</v>
      </c>
      <c r="F914" s="3">
        <v>2682.6</v>
      </c>
    </row>
    <row r="915" spans="1:6" ht="99.95" customHeight="1" x14ac:dyDescent="0.15">
      <c r="A915" s="1" t="s">
        <v>1320</v>
      </c>
      <c r="B915" s="2" t="s">
        <v>1323</v>
      </c>
      <c r="C915" s="1" t="s">
        <v>446</v>
      </c>
      <c r="D915" s="3">
        <v>75</v>
      </c>
      <c r="E915" s="3">
        <v>51.51</v>
      </c>
      <c r="F915" s="3">
        <v>3863.25</v>
      </c>
    </row>
    <row r="916" spans="1:6" ht="99.95" customHeight="1" x14ac:dyDescent="0.15">
      <c r="A916" s="1" t="s">
        <v>1320</v>
      </c>
      <c r="B916" s="2" t="s">
        <v>1324</v>
      </c>
      <c r="C916" s="1" t="s">
        <v>446</v>
      </c>
      <c r="D916" s="3">
        <v>30</v>
      </c>
      <c r="E916" s="3">
        <v>1036.54</v>
      </c>
      <c r="F916" s="3">
        <v>31096.2</v>
      </c>
    </row>
    <row r="917" spans="1:6" ht="99.95" customHeight="1" x14ac:dyDescent="0.15">
      <c r="A917" s="1" t="s">
        <v>1320</v>
      </c>
      <c r="B917" s="2" t="s">
        <v>1325</v>
      </c>
      <c r="C917" s="1" t="s">
        <v>446</v>
      </c>
      <c r="D917" s="3">
        <v>90</v>
      </c>
      <c r="E917" s="3">
        <v>16.5</v>
      </c>
      <c r="F917" s="3">
        <v>1485</v>
      </c>
    </row>
    <row r="918" spans="1:6" ht="99.95" customHeight="1" x14ac:dyDescent="0.15">
      <c r="A918" s="1" t="s">
        <v>1320</v>
      </c>
      <c r="B918" s="2" t="s">
        <v>1326</v>
      </c>
      <c r="C918" s="1" t="s">
        <v>446</v>
      </c>
      <c r="D918" s="3">
        <v>90</v>
      </c>
      <c r="E918" s="3">
        <v>45.75</v>
      </c>
      <c r="F918" s="3">
        <v>4117.5</v>
      </c>
    </row>
    <row r="919" spans="1:6" ht="99.95" customHeight="1" x14ac:dyDescent="0.15">
      <c r="A919" s="1" t="s">
        <v>1320</v>
      </c>
      <c r="B919" s="2" t="s">
        <v>1327</v>
      </c>
      <c r="C919" s="1" t="s">
        <v>446</v>
      </c>
      <c r="D919" s="3">
        <v>120</v>
      </c>
      <c r="E919" s="3">
        <v>33.659999999999997</v>
      </c>
      <c r="F919" s="3">
        <v>4039.2</v>
      </c>
    </row>
    <row r="920" spans="1:6" ht="99.95" customHeight="1" x14ac:dyDescent="0.15">
      <c r="A920" s="1" t="s">
        <v>1320</v>
      </c>
      <c r="B920" s="2" t="s">
        <v>1328</v>
      </c>
      <c r="C920" s="1" t="s">
        <v>446</v>
      </c>
      <c r="D920" s="3">
        <v>30</v>
      </c>
      <c r="E920" s="3">
        <v>323.32</v>
      </c>
      <c r="F920" s="3">
        <v>9699.6</v>
      </c>
    </row>
    <row r="921" spans="1:6" ht="99.95" customHeight="1" x14ac:dyDescent="0.15">
      <c r="A921" s="1" t="s">
        <v>1320</v>
      </c>
      <c r="B921" s="2" t="s">
        <v>1329</v>
      </c>
      <c r="C921" s="1" t="s">
        <v>446</v>
      </c>
      <c r="D921" s="3">
        <v>30</v>
      </c>
      <c r="E921" s="3">
        <v>38.06</v>
      </c>
      <c r="F921" s="3">
        <v>1141.8</v>
      </c>
    </row>
    <row r="922" spans="1:6" ht="99.95" customHeight="1" x14ac:dyDescent="0.15">
      <c r="A922" s="1" t="s">
        <v>1320</v>
      </c>
      <c r="B922" s="2" t="s">
        <v>1330</v>
      </c>
      <c r="C922" s="1" t="s">
        <v>446</v>
      </c>
      <c r="D922" s="3">
        <v>6</v>
      </c>
      <c r="E922" s="3">
        <v>95.69</v>
      </c>
      <c r="F922" s="3">
        <v>574.14</v>
      </c>
    </row>
    <row r="923" spans="1:6" ht="99.95" customHeight="1" x14ac:dyDescent="0.15">
      <c r="A923" s="1" t="s">
        <v>1320</v>
      </c>
      <c r="B923" s="2" t="s">
        <v>1331</v>
      </c>
      <c r="C923" s="1" t="s">
        <v>446</v>
      </c>
      <c r="D923" s="3">
        <v>60</v>
      </c>
      <c r="E923" s="3">
        <v>184.6</v>
      </c>
      <c r="F923" s="3">
        <v>11076</v>
      </c>
    </row>
    <row r="924" spans="1:6" ht="99.95" customHeight="1" x14ac:dyDescent="0.15">
      <c r="A924" s="1" t="s">
        <v>1320</v>
      </c>
      <c r="B924" s="2" t="s">
        <v>1332</v>
      </c>
      <c r="C924" s="1" t="s">
        <v>446</v>
      </c>
      <c r="D924" s="3">
        <v>6</v>
      </c>
      <c r="E924" s="3">
        <v>172.22</v>
      </c>
      <c r="F924" s="3">
        <v>1033.32</v>
      </c>
    </row>
    <row r="925" spans="1:6" ht="99.95" customHeight="1" x14ac:dyDescent="0.15">
      <c r="A925" s="1" t="s">
        <v>1320</v>
      </c>
      <c r="B925" s="2" t="s">
        <v>1333</v>
      </c>
      <c r="C925" s="1" t="s">
        <v>446</v>
      </c>
      <c r="D925" s="3">
        <v>30</v>
      </c>
      <c r="E925" s="3">
        <v>19.829999999999998</v>
      </c>
      <c r="F925" s="3">
        <v>594.9</v>
      </c>
    </row>
    <row r="926" spans="1:6" ht="99.95" customHeight="1" x14ac:dyDescent="0.15">
      <c r="A926" s="1" t="s">
        <v>1320</v>
      </c>
      <c r="B926" s="2" t="s">
        <v>1334</v>
      </c>
      <c r="C926" s="1" t="s">
        <v>446</v>
      </c>
      <c r="D926" s="3">
        <v>9</v>
      </c>
      <c r="E926" s="3">
        <v>63.59</v>
      </c>
      <c r="F926" s="3">
        <v>572.30999999999995</v>
      </c>
    </row>
    <row r="927" spans="1:6" ht="99.95" customHeight="1" x14ac:dyDescent="0.15">
      <c r="A927" s="1" t="s">
        <v>1320</v>
      </c>
      <c r="B927" s="2" t="s">
        <v>1335</v>
      </c>
      <c r="C927" s="1" t="s">
        <v>446</v>
      </c>
      <c r="D927" s="3">
        <v>15</v>
      </c>
      <c r="E927" s="3">
        <v>2415</v>
      </c>
      <c r="F927" s="3">
        <v>36225</v>
      </c>
    </row>
    <row r="928" spans="1:6" ht="99.95" customHeight="1" x14ac:dyDescent="0.15">
      <c r="A928" s="1" t="s">
        <v>1320</v>
      </c>
      <c r="B928" s="2" t="s">
        <v>1336</v>
      </c>
      <c r="C928" s="1" t="s">
        <v>446</v>
      </c>
      <c r="D928" s="3">
        <v>60</v>
      </c>
      <c r="E928" s="3">
        <v>22.31</v>
      </c>
      <c r="F928" s="3">
        <v>1338.6</v>
      </c>
    </row>
    <row r="929" spans="1:6" ht="99.95" customHeight="1" x14ac:dyDescent="0.15">
      <c r="A929" s="1" t="s">
        <v>1320</v>
      </c>
      <c r="B929" s="2" t="s">
        <v>1337</v>
      </c>
      <c r="C929" s="1" t="s">
        <v>446</v>
      </c>
      <c r="D929" s="3">
        <v>90</v>
      </c>
      <c r="E929" s="3">
        <v>99.73</v>
      </c>
      <c r="F929" s="3">
        <v>8975.7000000000007</v>
      </c>
    </row>
    <row r="930" spans="1:6" ht="99.95" customHeight="1" x14ac:dyDescent="0.15">
      <c r="A930" s="1" t="s">
        <v>1320</v>
      </c>
      <c r="B930" s="2" t="s">
        <v>1338</v>
      </c>
      <c r="C930" s="1" t="s">
        <v>446</v>
      </c>
      <c r="D930" s="3">
        <v>30</v>
      </c>
      <c r="E930" s="3">
        <v>29.45</v>
      </c>
      <c r="F930" s="3">
        <v>883.5</v>
      </c>
    </row>
    <row r="931" spans="1:6" ht="99.95" customHeight="1" x14ac:dyDescent="0.15">
      <c r="A931" s="1" t="s">
        <v>1320</v>
      </c>
      <c r="B931" s="2" t="s">
        <v>1339</v>
      </c>
      <c r="C931" s="1" t="s">
        <v>446</v>
      </c>
      <c r="D931" s="3">
        <v>30</v>
      </c>
      <c r="E931" s="3">
        <v>28.64</v>
      </c>
      <c r="F931" s="3">
        <v>859.2</v>
      </c>
    </row>
    <row r="932" spans="1:6" ht="99.95" customHeight="1" x14ac:dyDescent="0.15">
      <c r="A932" s="1" t="s">
        <v>1320</v>
      </c>
      <c r="B932" s="2" t="s">
        <v>1340</v>
      </c>
      <c r="C932" s="1" t="s">
        <v>446</v>
      </c>
      <c r="D932" s="3">
        <v>30</v>
      </c>
      <c r="E932" s="3">
        <v>565.92999999999995</v>
      </c>
      <c r="F932" s="3">
        <v>16977.900000000001</v>
      </c>
    </row>
    <row r="933" spans="1:6" ht="99.95" customHeight="1" x14ac:dyDescent="0.15">
      <c r="A933" s="1" t="s">
        <v>1320</v>
      </c>
      <c r="B933" s="2" t="s">
        <v>1341</v>
      </c>
      <c r="C933" s="1" t="s">
        <v>446</v>
      </c>
      <c r="D933" s="3">
        <v>150</v>
      </c>
      <c r="E933" s="3">
        <v>120.32</v>
      </c>
      <c r="F933" s="3">
        <v>18048</v>
      </c>
    </row>
    <row r="934" spans="1:6" ht="99.95" customHeight="1" x14ac:dyDescent="0.15">
      <c r="A934" s="1" t="s">
        <v>1320</v>
      </c>
      <c r="B934" s="2" t="s">
        <v>1342</v>
      </c>
      <c r="C934" s="1" t="s">
        <v>446</v>
      </c>
      <c r="D934" s="3">
        <v>15</v>
      </c>
      <c r="E934" s="3">
        <v>142.26</v>
      </c>
      <c r="F934" s="3">
        <v>2133.9</v>
      </c>
    </row>
    <row r="935" spans="1:6" ht="99.95" customHeight="1" x14ac:dyDescent="0.15">
      <c r="A935" s="1" t="s">
        <v>1320</v>
      </c>
      <c r="B935" s="2" t="s">
        <v>1343</v>
      </c>
      <c r="C935" s="1" t="s">
        <v>446</v>
      </c>
      <c r="D935" s="3">
        <v>90</v>
      </c>
      <c r="E935" s="3">
        <v>289.06</v>
      </c>
      <c r="F935" s="3">
        <v>26015.4</v>
      </c>
    </row>
    <row r="936" spans="1:6" ht="99.95" customHeight="1" x14ac:dyDescent="0.15">
      <c r="A936" s="1" t="s">
        <v>1320</v>
      </c>
      <c r="B936" s="2" t="s">
        <v>1344</v>
      </c>
      <c r="C936" s="1" t="s">
        <v>446</v>
      </c>
      <c r="D936" s="3">
        <v>60</v>
      </c>
      <c r="E936" s="3">
        <v>103.26</v>
      </c>
      <c r="F936" s="3">
        <v>6195.6</v>
      </c>
    </row>
    <row r="937" spans="1:6" ht="99.95" customHeight="1" x14ac:dyDescent="0.15">
      <c r="A937" s="1" t="s">
        <v>1320</v>
      </c>
      <c r="B937" s="2" t="s">
        <v>1345</v>
      </c>
      <c r="C937" s="1" t="s">
        <v>446</v>
      </c>
      <c r="D937" s="3">
        <v>60</v>
      </c>
      <c r="E937" s="3">
        <v>33.51</v>
      </c>
      <c r="F937" s="3">
        <v>2010.6</v>
      </c>
    </row>
    <row r="938" spans="1:6" ht="99.95" customHeight="1" x14ac:dyDescent="0.15">
      <c r="A938" s="1" t="s">
        <v>1320</v>
      </c>
      <c r="B938" s="2" t="s">
        <v>1346</v>
      </c>
      <c r="C938" s="1" t="s">
        <v>446</v>
      </c>
      <c r="D938" s="3">
        <v>9</v>
      </c>
      <c r="E938" s="3">
        <v>134.16</v>
      </c>
      <c r="F938" s="3">
        <v>1207.44</v>
      </c>
    </row>
    <row r="939" spans="1:6" ht="99.95" customHeight="1" x14ac:dyDescent="0.15">
      <c r="A939" s="1" t="s">
        <v>1320</v>
      </c>
      <c r="B939" s="2" t="s">
        <v>1347</v>
      </c>
      <c r="C939" s="1" t="s">
        <v>446</v>
      </c>
      <c r="D939" s="3">
        <v>3</v>
      </c>
      <c r="E939" s="3">
        <v>1241.2</v>
      </c>
      <c r="F939" s="3">
        <v>3723.6</v>
      </c>
    </row>
    <row r="940" spans="1:6" ht="99.95" customHeight="1" x14ac:dyDescent="0.15">
      <c r="A940" s="1" t="s">
        <v>1320</v>
      </c>
      <c r="B940" s="2" t="s">
        <v>1348</v>
      </c>
      <c r="C940" s="1" t="s">
        <v>446</v>
      </c>
      <c r="D940" s="3">
        <v>9</v>
      </c>
      <c r="E940" s="3">
        <v>6700</v>
      </c>
      <c r="F940" s="3">
        <v>60300</v>
      </c>
    </row>
    <row r="941" spans="1:6" ht="99.95" customHeight="1" x14ac:dyDescent="0.15">
      <c r="A941" s="1" t="s">
        <v>1320</v>
      </c>
      <c r="B941" s="2" t="s">
        <v>1349</v>
      </c>
      <c r="C941" s="1" t="s">
        <v>446</v>
      </c>
      <c r="D941" s="3">
        <v>15</v>
      </c>
      <c r="E941" s="3">
        <v>67.58</v>
      </c>
      <c r="F941" s="3">
        <v>1013.7</v>
      </c>
    </row>
    <row r="942" spans="1:6" ht="24.95" customHeight="1" x14ac:dyDescent="0.15">
      <c r="A942" s="30" t="s">
        <v>602</v>
      </c>
      <c r="B942" s="30"/>
      <c r="C942" s="30"/>
      <c r="D942" s="30"/>
      <c r="E942" s="30"/>
      <c r="F942" s="11">
        <f>SUM(F913:F941)</f>
        <v>272147.16000000003</v>
      </c>
    </row>
    <row r="943" spans="1:6" ht="24.95" customHeight="1" x14ac:dyDescent="0.15"/>
    <row r="944" spans="1:6" ht="15" customHeight="1" x14ac:dyDescent="0.15"/>
    <row r="945" spans="1:6" ht="50.1" customHeight="1" x14ac:dyDescent="0.15">
      <c r="A945" s="27" t="s">
        <v>1350</v>
      </c>
      <c r="B945" s="27"/>
      <c r="C945" s="27"/>
      <c r="D945" s="27"/>
      <c r="E945" s="27"/>
      <c r="F945" s="27"/>
    </row>
    <row r="946" spans="1:6" ht="24.95" customHeight="1" x14ac:dyDescent="0.15"/>
    <row r="947" spans="1:6" ht="20.100000000000001" customHeight="1" x14ac:dyDescent="0.15">
      <c r="A947" s="28" t="s">
        <v>474</v>
      </c>
      <c r="B947" s="28"/>
      <c r="C947" s="29" t="s">
        <v>312</v>
      </c>
      <c r="D947" s="29"/>
      <c r="E947" s="29"/>
      <c r="F947" s="29"/>
    </row>
    <row r="948" spans="1:6" ht="20.100000000000001" customHeight="1" x14ac:dyDescent="0.15">
      <c r="A948" s="28" t="s">
        <v>475</v>
      </c>
      <c r="B948" s="28"/>
      <c r="C948" s="29" t="s">
        <v>617</v>
      </c>
      <c r="D948" s="29"/>
      <c r="E948" s="29"/>
      <c r="F948" s="29"/>
    </row>
    <row r="949" spans="1:6" ht="15" customHeight="1" x14ac:dyDescent="0.15"/>
    <row r="950" spans="1:6" ht="24.95" customHeight="1" x14ac:dyDescent="0.15">
      <c r="A950" s="16" t="s">
        <v>1351</v>
      </c>
      <c r="B950" s="16"/>
      <c r="C950" s="16"/>
      <c r="D950" s="16"/>
      <c r="E950" s="16"/>
      <c r="F950" s="16"/>
    </row>
    <row r="951" spans="1:6" ht="15" customHeight="1" x14ac:dyDescent="0.15"/>
    <row r="952" spans="1:6" ht="50.1" customHeight="1" x14ac:dyDescent="0.15">
      <c r="A952" s="1" t="s">
        <v>380</v>
      </c>
      <c r="B952" s="1" t="s">
        <v>634</v>
      </c>
      <c r="C952" s="1" t="s">
        <v>839</v>
      </c>
      <c r="D952" s="1" t="s">
        <v>840</v>
      </c>
      <c r="E952" s="1" t="s">
        <v>841</v>
      </c>
      <c r="F952" s="1" t="s">
        <v>842</v>
      </c>
    </row>
    <row r="953" spans="1:6" ht="15" customHeight="1" x14ac:dyDescent="0.15">
      <c r="A953" s="1">
        <v>1</v>
      </c>
      <c r="B953" s="1">
        <v>2</v>
      </c>
      <c r="C953" s="1">
        <v>3</v>
      </c>
      <c r="D953" s="1">
        <v>4</v>
      </c>
      <c r="E953" s="1">
        <v>5</v>
      </c>
      <c r="F953" s="1">
        <v>6</v>
      </c>
    </row>
    <row r="954" spans="1:6" ht="60" customHeight="1" x14ac:dyDescent="0.15">
      <c r="A954" s="1" t="s">
        <v>685</v>
      </c>
      <c r="B954" s="2" t="s">
        <v>1352</v>
      </c>
      <c r="C954" s="1" t="s">
        <v>446</v>
      </c>
      <c r="D954" s="3">
        <v>20</v>
      </c>
      <c r="E954" s="3">
        <v>58</v>
      </c>
      <c r="F954" s="3">
        <v>1160</v>
      </c>
    </row>
    <row r="955" spans="1:6" ht="60" customHeight="1" x14ac:dyDescent="0.15">
      <c r="A955" s="1" t="s">
        <v>685</v>
      </c>
      <c r="B955" s="2" t="s">
        <v>1353</v>
      </c>
      <c r="C955" s="1" t="s">
        <v>446</v>
      </c>
      <c r="D955" s="3">
        <v>25</v>
      </c>
      <c r="E955" s="3">
        <v>78</v>
      </c>
      <c r="F955" s="3">
        <v>1950</v>
      </c>
    </row>
    <row r="956" spans="1:6" ht="60" customHeight="1" x14ac:dyDescent="0.15">
      <c r="A956" s="1" t="s">
        <v>685</v>
      </c>
      <c r="B956" s="2" t="s">
        <v>1207</v>
      </c>
      <c r="C956" s="1" t="s">
        <v>446</v>
      </c>
      <c r="D956" s="3">
        <v>50</v>
      </c>
      <c r="E956" s="3">
        <v>163.87</v>
      </c>
      <c r="F956" s="3">
        <v>8193.5</v>
      </c>
    </row>
    <row r="957" spans="1:6" ht="60" customHeight="1" x14ac:dyDescent="0.15">
      <c r="A957" s="1" t="s">
        <v>685</v>
      </c>
      <c r="B957" s="2" t="s">
        <v>1354</v>
      </c>
      <c r="C957" s="1" t="s">
        <v>446</v>
      </c>
      <c r="D957" s="3">
        <v>25</v>
      </c>
      <c r="E957" s="3">
        <v>163.87</v>
      </c>
      <c r="F957" s="3">
        <v>4096.75</v>
      </c>
    </row>
    <row r="958" spans="1:6" ht="60" customHeight="1" x14ac:dyDescent="0.15">
      <c r="A958" s="1" t="s">
        <v>685</v>
      </c>
      <c r="B958" s="2" t="s">
        <v>1355</v>
      </c>
      <c r="C958" s="1" t="s">
        <v>446</v>
      </c>
      <c r="D958" s="3">
        <v>50</v>
      </c>
      <c r="E958" s="3">
        <v>78</v>
      </c>
      <c r="F958" s="3">
        <v>3900</v>
      </c>
    </row>
    <row r="959" spans="1:6" ht="60" customHeight="1" x14ac:dyDescent="0.15">
      <c r="A959" s="1" t="s">
        <v>685</v>
      </c>
      <c r="B959" s="2" t="s">
        <v>1356</v>
      </c>
      <c r="C959" s="1" t="s">
        <v>446</v>
      </c>
      <c r="D959" s="3">
        <v>25</v>
      </c>
      <c r="E959" s="3">
        <v>81</v>
      </c>
      <c r="F959" s="3">
        <v>2025</v>
      </c>
    </row>
    <row r="960" spans="1:6" ht="60" customHeight="1" x14ac:dyDescent="0.15">
      <c r="A960" s="1" t="s">
        <v>685</v>
      </c>
      <c r="B960" s="2" t="s">
        <v>1357</v>
      </c>
      <c r="C960" s="1" t="s">
        <v>446</v>
      </c>
      <c r="D960" s="3">
        <v>50</v>
      </c>
      <c r="E960" s="3">
        <v>78</v>
      </c>
      <c r="F960" s="3">
        <v>3900</v>
      </c>
    </row>
    <row r="961" spans="1:6" ht="60" customHeight="1" x14ac:dyDescent="0.15">
      <c r="A961" s="1" t="s">
        <v>685</v>
      </c>
      <c r="B961" s="2" t="s">
        <v>1353</v>
      </c>
      <c r="C961" s="1" t="s">
        <v>446</v>
      </c>
      <c r="D961" s="3">
        <v>25</v>
      </c>
      <c r="E961" s="3">
        <v>78</v>
      </c>
      <c r="F961" s="3">
        <v>1950</v>
      </c>
    </row>
    <row r="962" spans="1:6" ht="39.950000000000003" customHeight="1" x14ac:dyDescent="0.15">
      <c r="A962" s="1" t="s">
        <v>1211</v>
      </c>
      <c r="B962" s="2" t="s">
        <v>1358</v>
      </c>
      <c r="C962" s="1" t="s">
        <v>889</v>
      </c>
      <c r="D962" s="3">
        <v>500</v>
      </c>
      <c r="E962" s="3">
        <v>76.5</v>
      </c>
      <c r="F962" s="3">
        <v>38250</v>
      </c>
    </row>
    <row r="963" spans="1:6" ht="39.950000000000003" customHeight="1" x14ac:dyDescent="0.15">
      <c r="A963" s="1" t="s">
        <v>1211</v>
      </c>
      <c r="B963" s="2" t="s">
        <v>1359</v>
      </c>
      <c r="C963" s="1" t="s">
        <v>889</v>
      </c>
      <c r="D963" s="3">
        <v>1500</v>
      </c>
      <c r="E963" s="3">
        <v>63.5</v>
      </c>
      <c r="F963" s="3">
        <v>95250</v>
      </c>
    </row>
    <row r="964" spans="1:6" ht="39.950000000000003" customHeight="1" x14ac:dyDescent="0.15">
      <c r="A964" s="1" t="s">
        <v>1360</v>
      </c>
      <c r="B964" s="2" t="s">
        <v>1361</v>
      </c>
      <c r="C964" s="1" t="s">
        <v>889</v>
      </c>
      <c r="D964" s="3">
        <v>600</v>
      </c>
      <c r="E964" s="3">
        <v>391.85833300000002</v>
      </c>
      <c r="F964" s="3">
        <v>235115</v>
      </c>
    </row>
    <row r="965" spans="1:6" ht="39.950000000000003" customHeight="1" x14ac:dyDescent="0.15">
      <c r="A965" s="1" t="s">
        <v>264</v>
      </c>
      <c r="B965" s="2" t="s">
        <v>1362</v>
      </c>
      <c r="C965" s="1" t="s">
        <v>446</v>
      </c>
      <c r="D965" s="3">
        <v>226</v>
      </c>
      <c r="E965" s="3">
        <v>250.72385</v>
      </c>
      <c r="F965" s="3">
        <v>56663.59</v>
      </c>
    </row>
    <row r="966" spans="1:6" ht="39.950000000000003" customHeight="1" x14ac:dyDescent="0.15">
      <c r="A966" s="1" t="s">
        <v>1214</v>
      </c>
      <c r="B966" s="2" t="s">
        <v>1216</v>
      </c>
      <c r="C966" s="1" t="s">
        <v>446</v>
      </c>
      <c r="D966" s="3">
        <v>50</v>
      </c>
      <c r="E966" s="3">
        <v>51.13</v>
      </c>
      <c r="F966" s="3">
        <v>2556.5</v>
      </c>
    </row>
    <row r="967" spans="1:6" ht="39.950000000000003" customHeight="1" x14ac:dyDescent="0.15">
      <c r="A967" s="1" t="s">
        <v>1214</v>
      </c>
      <c r="B967" s="2" t="s">
        <v>1363</v>
      </c>
      <c r="C967" s="1" t="s">
        <v>446</v>
      </c>
      <c r="D967" s="3">
        <v>50</v>
      </c>
      <c r="E967" s="3">
        <v>104.63</v>
      </c>
      <c r="F967" s="3">
        <v>5231.5</v>
      </c>
    </row>
    <row r="968" spans="1:6" ht="39.950000000000003" customHeight="1" x14ac:dyDescent="0.15">
      <c r="A968" s="1" t="s">
        <v>1364</v>
      </c>
      <c r="B968" s="2" t="s">
        <v>1365</v>
      </c>
      <c r="C968" s="1" t="s">
        <v>446</v>
      </c>
      <c r="D968" s="3">
        <v>1500</v>
      </c>
      <c r="E968" s="3">
        <v>63.5</v>
      </c>
      <c r="F968" s="3">
        <v>95250</v>
      </c>
    </row>
    <row r="969" spans="1:6" ht="39.950000000000003" customHeight="1" x14ac:dyDescent="0.15">
      <c r="A969" s="1" t="s">
        <v>1364</v>
      </c>
      <c r="B969" s="2" t="s">
        <v>1366</v>
      </c>
      <c r="C969" s="1" t="s">
        <v>446</v>
      </c>
      <c r="D969" s="3">
        <v>641.04575163300001</v>
      </c>
      <c r="E969" s="3">
        <v>76.5</v>
      </c>
      <c r="F969" s="3">
        <v>49040</v>
      </c>
    </row>
    <row r="970" spans="1:6" ht="60" customHeight="1" x14ac:dyDescent="0.15">
      <c r="A970" s="1" t="s">
        <v>1084</v>
      </c>
      <c r="B970" s="2" t="s">
        <v>1223</v>
      </c>
      <c r="C970" s="1" t="s">
        <v>446</v>
      </c>
      <c r="D970" s="3">
        <v>104</v>
      </c>
      <c r="E970" s="3">
        <v>2250</v>
      </c>
      <c r="F970" s="3">
        <v>234000</v>
      </c>
    </row>
    <row r="971" spans="1:6" ht="60" customHeight="1" x14ac:dyDescent="0.15">
      <c r="A971" s="1" t="s">
        <v>1290</v>
      </c>
      <c r="B971" s="2" t="s">
        <v>1367</v>
      </c>
      <c r="C971" s="1" t="s">
        <v>446</v>
      </c>
      <c r="D971" s="3">
        <v>10</v>
      </c>
      <c r="E971" s="3">
        <v>35.987000000000002</v>
      </c>
      <c r="F971" s="3">
        <v>359.87</v>
      </c>
    </row>
    <row r="972" spans="1:6" ht="39.950000000000003" customHeight="1" x14ac:dyDescent="0.15">
      <c r="A972" s="1" t="s">
        <v>1290</v>
      </c>
      <c r="B972" s="2" t="s">
        <v>1295</v>
      </c>
      <c r="C972" s="1" t="s">
        <v>446</v>
      </c>
      <c r="D972" s="3">
        <v>118</v>
      </c>
      <c r="E972" s="3">
        <v>314.5</v>
      </c>
      <c r="F972" s="3">
        <v>37111</v>
      </c>
    </row>
    <row r="973" spans="1:6" ht="60" customHeight="1" x14ac:dyDescent="0.15">
      <c r="A973" s="1" t="s">
        <v>1290</v>
      </c>
      <c r="B973" s="2" t="s">
        <v>1368</v>
      </c>
      <c r="C973" s="1" t="s">
        <v>446</v>
      </c>
      <c r="D973" s="3">
        <v>10</v>
      </c>
      <c r="E973" s="3">
        <v>622</v>
      </c>
      <c r="F973" s="3">
        <v>6220</v>
      </c>
    </row>
    <row r="974" spans="1:6" ht="60" customHeight="1" x14ac:dyDescent="0.15">
      <c r="A974" s="1" t="s">
        <v>1290</v>
      </c>
      <c r="B974" s="2" t="s">
        <v>1369</v>
      </c>
      <c r="C974" s="1" t="s">
        <v>446</v>
      </c>
      <c r="D974" s="3">
        <v>60</v>
      </c>
      <c r="E974" s="3">
        <v>51.8</v>
      </c>
      <c r="F974" s="3">
        <v>3108</v>
      </c>
    </row>
    <row r="975" spans="1:6" ht="60" customHeight="1" x14ac:dyDescent="0.15">
      <c r="A975" s="1" t="s">
        <v>1370</v>
      </c>
      <c r="B975" s="2" t="s">
        <v>1371</v>
      </c>
      <c r="C975" s="1" t="s">
        <v>446</v>
      </c>
      <c r="D975" s="3">
        <v>10</v>
      </c>
      <c r="E975" s="3">
        <v>668</v>
      </c>
      <c r="F975" s="3">
        <v>6680</v>
      </c>
    </row>
    <row r="976" spans="1:6" ht="39.950000000000003" customHeight="1" x14ac:dyDescent="0.15">
      <c r="A976" s="1" t="s">
        <v>1370</v>
      </c>
      <c r="B976" s="2" t="s">
        <v>1372</v>
      </c>
      <c r="C976" s="1" t="s">
        <v>446</v>
      </c>
      <c r="D976" s="3">
        <v>6</v>
      </c>
      <c r="E976" s="3">
        <v>2499</v>
      </c>
      <c r="F976" s="3">
        <v>14994</v>
      </c>
    </row>
    <row r="977" spans="1:6" ht="60" customHeight="1" x14ac:dyDescent="0.15">
      <c r="A977" s="1" t="s">
        <v>1373</v>
      </c>
      <c r="B977" s="2" t="s">
        <v>1374</v>
      </c>
      <c r="C977" s="1" t="s">
        <v>446</v>
      </c>
      <c r="D977" s="3">
        <v>5</v>
      </c>
      <c r="E977" s="3">
        <v>1858.6659999999999</v>
      </c>
      <c r="F977" s="3">
        <v>9293.33</v>
      </c>
    </row>
    <row r="978" spans="1:6" ht="60" customHeight="1" x14ac:dyDescent="0.15">
      <c r="A978" s="1" t="s">
        <v>1314</v>
      </c>
      <c r="B978" s="2" t="s">
        <v>1375</v>
      </c>
      <c r="C978" s="1" t="s">
        <v>446</v>
      </c>
      <c r="D978" s="3">
        <v>20</v>
      </c>
      <c r="E978" s="3">
        <v>2400</v>
      </c>
      <c r="F978" s="3">
        <v>48000</v>
      </c>
    </row>
    <row r="979" spans="1:6" ht="60" customHeight="1" x14ac:dyDescent="0.15">
      <c r="A979" s="1" t="s">
        <v>1314</v>
      </c>
      <c r="B979" s="2" t="s">
        <v>1376</v>
      </c>
      <c r="C979" s="1" t="s">
        <v>446</v>
      </c>
      <c r="D979" s="3">
        <v>30</v>
      </c>
      <c r="E979" s="3">
        <v>2300</v>
      </c>
      <c r="F979" s="3">
        <v>69000</v>
      </c>
    </row>
    <row r="980" spans="1:6" ht="60" customHeight="1" x14ac:dyDescent="0.15">
      <c r="A980" s="1" t="s">
        <v>1314</v>
      </c>
      <c r="B980" s="2" t="s">
        <v>1377</v>
      </c>
      <c r="C980" s="1" t="s">
        <v>446</v>
      </c>
      <c r="D980" s="3">
        <v>30</v>
      </c>
      <c r="E980" s="3">
        <v>3600</v>
      </c>
      <c r="F980" s="3">
        <v>108000</v>
      </c>
    </row>
    <row r="981" spans="1:6" ht="60" customHeight="1" x14ac:dyDescent="0.15">
      <c r="A981" s="1" t="s">
        <v>1314</v>
      </c>
      <c r="B981" s="2" t="s">
        <v>1378</v>
      </c>
      <c r="C981" s="1" t="s">
        <v>446</v>
      </c>
      <c r="D981" s="3">
        <v>30</v>
      </c>
      <c r="E981" s="3">
        <v>2000</v>
      </c>
      <c r="F981" s="3">
        <v>60000</v>
      </c>
    </row>
    <row r="982" spans="1:6" ht="60" customHeight="1" x14ac:dyDescent="0.15">
      <c r="A982" s="1" t="s">
        <v>1314</v>
      </c>
      <c r="B982" s="2" t="s">
        <v>1379</v>
      </c>
      <c r="C982" s="1" t="s">
        <v>446</v>
      </c>
      <c r="D982" s="3">
        <v>10</v>
      </c>
      <c r="E982" s="3">
        <v>1550</v>
      </c>
      <c r="F982" s="3">
        <v>15500</v>
      </c>
    </row>
    <row r="983" spans="1:6" ht="60" customHeight="1" x14ac:dyDescent="0.15">
      <c r="A983" s="1" t="s">
        <v>1314</v>
      </c>
      <c r="B983" s="2" t="s">
        <v>1380</v>
      </c>
      <c r="C983" s="1" t="s">
        <v>446</v>
      </c>
      <c r="D983" s="3">
        <v>30</v>
      </c>
      <c r="E983" s="3">
        <v>850</v>
      </c>
      <c r="F983" s="3">
        <v>25500</v>
      </c>
    </row>
    <row r="984" spans="1:6" ht="60" customHeight="1" x14ac:dyDescent="0.15">
      <c r="A984" s="1" t="s">
        <v>1314</v>
      </c>
      <c r="B984" s="2" t="s">
        <v>1381</v>
      </c>
      <c r="C984" s="1" t="s">
        <v>446</v>
      </c>
      <c r="D984" s="3">
        <v>10</v>
      </c>
      <c r="E984" s="3">
        <v>3800</v>
      </c>
      <c r="F984" s="3">
        <v>38000</v>
      </c>
    </row>
    <row r="985" spans="1:6" ht="60" customHeight="1" x14ac:dyDescent="0.15">
      <c r="A985" s="1" t="s">
        <v>1314</v>
      </c>
      <c r="B985" s="2" t="s">
        <v>1382</v>
      </c>
      <c r="C985" s="1" t="s">
        <v>446</v>
      </c>
      <c r="D985" s="3">
        <v>10</v>
      </c>
      <c r="E985" s="3">
        <v>1300</v>
      </c>
      <c r="F985" s="3">
        <v>13000</v>
      </c>
    </row>
    <row r="986" spans="1:6" ht="60" customHeight="1" x14ac:dyDescent="0.15">
      <c r="A986" s="1" t="s">
        <v>1314</v>
      </c>
      <c r="B986" s="2" t="s">
        <v>1383</v>
      </c>
      <c r="C986" s="1" t="s">
        <v>446</v>
      </c>
      <c r="D986" s="3">
        <v>20</v>
      </c>
      <c r="E986" s="3">
        <v>2100</v>
      </c>
      <c r="F986" s="3">
        <v>42000</v>
      </c>
    </row>
    <row r="987" spans="1:6" ht="24.95" customHeight="1" x14ac:dyDescent="0.15">
      <c r="A987" s="30" t="s">
        <v>602</v>
      </c>
      <c r="B987" s="30"/>
      <c r="C987" s="30"/>
      <c r="D987" s="30"/>
      <c r="E987" s="30"/>
      <c r="F987" s="11">
        <f>SUM(F954:F986)</f>
        <v>1335298.04</v>
      </c>
    </row>
    <row r="988" spans="1:6" ht="24.95" customHeight="1" x14ac:dyDescent="0.15"/>
    <row r="989" spans="1:6" ht="20.100000000000001" customHeight="1" x14ac:dyDescent="0.15"/>
    <row r="990" spans="1:6" ht="50.1" customHeight="1" x14ac:dyDescent="0.15">
      <c r="A990" s="27" t="s">
        <v>1384</v>
      </c>
      <c r="B990" s="27"/>
      <c r="C990" s="27"/>
      <c r="D990" s="27"/>
      <c r="E990" s="27"/>
      <c r="F990" s="27"/>
    </row>
    <row r="991" spans="1:6" ht="20.100000000000001" customHeight="1" x14ac:dyDescent="0.15"/>
    <row r="992" spans="1:6" ht="50.1" customHeight="1" x14ac:dyDescent="0.15">
      <c r="A992" s="27" t="s">
        <v>1385</v>
      </c>
      <c r="B992" s="27"/>
      <c r="C992" s="27"/>
      <c r="D992" s="27"/>
      <c r="E992" s="27"/>
      <c r="F992" s="27"/>
    </row>
    <row r="993" spans="1:6" ht="15" customHeight="1" x14ac:dyDescent="0.15"/>
    <row r="994" spans="1:6" ht="50.1" customHeight="1" x14ac:dyDescent="0.15">
      <c r="A994" s="27" t="s">
        <v>1386</v>
      </c>
      <c r="B994" s="27"/>
      <c r="C994" s="27"/>
      <c r="D994" s="27"/>
      <c r="E994" s="27"/>
      <c r="F994" s="27"/>
    </row>
    <row r="995" spans="1:6" ht="24.95" customHeight="1" x14ac:dyDescent="0.15"/>
    <row r="996" spans="1:6" ht="20.100000000000001" customHeight="1" x14ac:dyDescent="0.15">
      <c r="A996" s="28" t="s">
        <v>474</v>
      </c>
      <c r="B996" s="28"/>
      <c r="C996" s="29" t="s">
        <v>350</v>
      </c>
      <c r="D996" s="29"/>
      <c r="E996" s="29"/>
      <c r="F996" s="29"/>
    </row>
    <row r="997" spans="1:6" ht="20.100000000000001" customHeight="1" x14ac:dyDescent="0.15">
      <c r="A997" s="28" t="s">
        <v>475</v>
      </c>
      <c r="B997" s="28"/>
      <c r="C997" s="29" t="s">
        <v>476</v>
      </c>
      <c r="D997" s="29"/>
      <c r="E997" s="29"/>
      <c r="F997" s="29"/>
    </row>
    <row r="998" spans="1:6" ht="15" customHeight="1" x14ac:dyDescent="0.15"/>
    <row r="999" spans="1:6" ht="24.95" customHeight="1" x14ac:dyDescent="0.15">
      <c r="A999" s="16" t="s">
        <v>1387</v>
      </c>
      <c r="B999" s="16"/>
      <c r="C999" s="16"/>
      <c r="D999" s="16"/>
      <c r="E999" s="16"/>
      <c r="F999" s="16"/>
    </row>
    <row r="1000" spans="1:6" ht="15" customHeight="1" x14ac:dyDescent="0.15"/>
    <row r="1001" spans="1:6" ht="50.1" customHeight="1" x14ac:dyDescent="0.15">
      <c r="A1001" s="1" t="s">
        <v>380</v>
      </c>
      <c r="B1001" s="1" t="s">
        <v>634</v>
      </c>
      <c r="C1001" s="1" t="s">
        <v>839</v>
      </c>
      <c r="D1001" s="1" t="s">
        <v>840</v>
      </c>
      <c r="E1001" s="1" t="s">
        <v>841</v>
      </c>
      <c r="F1001" s="1" t="s">
        <v>842</v>
      </c>
    </row>
    <row r="1002" spans="1:6" ht="15" customHeight="1" x14ac:dyDescent="0.15">
      <c r="A1002" s="1">
        <v>1</v>
      </c>
      <c r="B1002" s="1">
        <v>2</v>
      </c>
      <c r="C1002" s="1">
        <v>3</v>
      </c>
      <c r="D1002" s="1">
        <v>4</v>
      </c>
      <c r="E1002" s="1">
        <v>5</v>
      </c>
      <c r="F1002" s="1">
        <v>6</v>
      </c>
    </row>
    <row r="1003" spans="1:6" ht="60" customHeight="1" x14ac:dyDescent="0.15">
      <c r="A1003" s="1" t="s">
        <v>562</v>
      </c>
      <c r="B1003" s="2" t="s">
        <v>1388</v>
      </c>
      <c r="C1003" s="1" t="s">
        <v>889</v>
      </c>
      <c r="D1003" s="3">
        <v>1143.1621270000001</v>
      </c>
      <c r="E1003" s="3">
        <v>46.26</v>
      </c>
      <c r="F1003" s="3">
        <v>52882.68</v>
      </c>
    </row>
    <row r="1004" spans="1:6" ht="60" customHeight="1" x14ac:dyDescent="0.15">
      <c r="A1004" s="1" t="s">
        <v>562</v>
      </c>
      <c r="B1004" s="2" t="s">
        <v>1389</v>
      </c>
      <c r="C1004" s="1" t="s">
        <v>889</v>
      </c>
      <c r="D1004" s="3">
        <v>2497.5411349999999</v>
      </c>
      <c r="E1004" s="3">
        <v>3859.24</v>
      </c>
      <c r="F1004" s="3">
        <v>9638610.6500000004</v>
      </c>
    </row>
    <row r="1005" spans="1:6" ht="60" customHeight="1" x14ac:dyDescent="0.15">
      <c r="A1005" s="1" t="s">
        <v>562</v>
      </c>
      <c r="B1005" s="2" t="s">
        <v>1390</v>
      </c>
      <c r="C1005" s="1" t="s">
        <v>889</v>
      </c>
      <c r="D1005" s="3">
        <v>68.485955700000005</v>
      </c>
      <c r="E1005" s="3">
        <v>3859.24</v>
      </c>
      <c r="F1005" s="3">
        <v>264303.74</v>
      </c>
    </row>
    <row r="1006" spans="1:6" ht="60" customHeight="1" x14ac:dyDescent="0.15">
      <c r="A1006" s="1" t="s">
        <v>1391</v>
      </c>
      <c r="B1006" s="2" t="s">
        <v>1392</v>
      </c>
      <c r="C1006" s="1" t="s">
        <v>889</v>
      </c>
      <c r="D1006" s="3">
        <v>4163.7959360000004</v>
      </c>
      <c r="E1006" s="3">
        <v>46.26</v>
      </c>
      <c r="F1006" s="3">
        <v>192617.2</v>
      </c>
    </row>
    <row r="1007" spans="1:6" ht="60" customHeight="1" x14ac:dyDescent="0.15">
      <c r="A1007" s="1" t="s">
        <v>1391</v>
      </c>
      <c r="B1007" s="2" t="s">
        <v>1393</v>
      </c>
      <c r="C1007" s="1" t="s">
        <v>889</v>
      </c>
      <c r="D1007" s="3">
        <v>8316.0673900000002</v>
      </c>
      <c r="E1007" s="3">
        <v>62.62</v>
      </c>
      <c r="F1007" s="3">
        <v>520752.14</v>
      </c>
    </row>
    <row r="1008" spans="1:6" ht="60" customHeight="1" x14ac:dyDescent="0.15">
      <c r="A1008" s="1" t="s">
        <v>114</v>
      </c>
      <c r="B1008" s="2" t="s">
        <v>1394</v>
      </c>
      <c r="C1008" s="1" t="s">
        <v>889</v>
      </c>
      <c r="D1008" s="3">
        <v>10.6947533</v>
      </c>
      <c r="E1008" s="3">
        <v>3859.24</v>
      </c>
      <c r="F1008" s="3">
        <v>41273.620000000003</v>
      </c>
    </row>
    <row r="1009" spans="1:6" ht="60" customHeight="1" x14ac:dyDescent="0.15">
      <c r="A1009" s="1" t="s">
        <v>114</v>
      </c>
      <c r="B1009" s="2" t="s">
        <v>1395</v>
      </c>
      <c r="C1009" s="1" t="s">
        <v>889</v>
      </c>
      <c r="D1009" s="3">
        <v>1632.8321716099999</v>
      </c>
      <c r="E1009" s="3">
        <v>3859.24</v>
      </c>
      <c r="F1009" s="3">
        <v>6301491.2300000004</v>
      </c>
    </row>
    <row r="1010" spans="1:6" ht="60" customHeight="1" x14ac:dyDescent="0.15">
      <c r="A1010" s="1" t="s">
        <v>114</v>
      </c>
      <c r="B1010" s="2" t="s">
        <v>1396</v>
      </c>
      <c r="C1010" s="1" t="s">
        <v>889</v>
      </c>
      <c r="D1010" s="3">
        <v>4592.0434500000001</v>
      </c>
      <c r="E1010" s="3">
        <v>46.26</v>
      </c>
      <c r="F1010" s="3">
        <v>212427.93</v>
      </c>
    </row>
    <row r="1011" spans="1:6" ht="60" customHeight="1" x14ac:dyDescent="0.15">
      <c r="A1011" s="1" t="s">
        <v>1397</v>
      </c>
      <c r="B1011" s="2" t="s">
        <v>1398</v>
      </c>
      <c r="C1011" s="1" t="s">
        <v>889</v>
      </c>
      <c r="D1011" s="3">
        <v>1687.08798</v>
      </c>
      <c r="E1011" s="3">
        <v>46.26</v>
      </c>
      <c r="F1011" s="3">
        <v>78044.69</v>
      </c>
    </row>
    <row r="1012" spans="1:6" ht="60" customHeight="1" x14ac:dyDescent="0.15">
      <c r="A1012" s="1" t="s">
        <v>1397</v>
      </c>
      <c r="B1012" s="2" t="s">
        <v>1399</v>
      </c>
      <c r="C1012" s="1" t="s">
        <v>889</v>
      </c>
      <c r="D1012" s="3">
        <v>5307.8573100000003</v>
      </c>
      <c r="E1012" s="3">
        <v>51.09</v>
      </c>
      <c r="F1012" s="3">
        <v>271178.43</v>
      </c>
    </row>
    <row r="1013" spans="1:6" ht="60" customHeight="1" x14ac:dyDescent="0.15">
      <c r="A1013" s="1" t="s">
        <v>1400</v>
      </c>
      <c r="B1013" s="2" t="s">
        <v>1401</v>
      </c>
      <c r="C1013" s="1" t="s">
        <v>889</v>
      </c>
      <c r="D1013" s="3">
        <v>438506</v>
      </c>
      <c r="E1013" s="3">
        <v>11.5</v>
      </c>
      <c r="F1013" s="3">
        <v>5042819</v>
      </c>
    </row>
    <row r="1014" spans="1:6" ht="60" customHeight="1" x14ac:dyDescent="0.15">
      <c r="A1014" s="1" t="s">
        <v>1402</v>
      </c>
      <c r="B1014" s="2" t="s">
        <v>1403</v>
      </c>
      <c r="C1014" s="1" t="s">
        <v>889</v>
      </c>
      <c r="D1014" s="3">
        <v>66000</v>
      </c>
      <c r="E1014" s="3">
        <v>8.25</v>
      </c>
      <c r="F1014" s="3">
        <v>544500</v>
      </c>
    </row>
    <row r="1015" spans="1:6" ht="60" customHeight="1" x14ac:dyDescent="0.15">
      <c r="A1015" s="1" t="s">
        <v>1404</v>
      </c>
      <c r="B1015" s="2" t="s">
        <v>1405</v>
      </c>
      <c r="C1015" s="1" t="s">
        <v>889</v>
      </c>
      <c r="D1015" s="3">
        <v>744.89439300000004</v>
      </c>
      <c r="E1015" s="3">
        <v>3795.97</v>
      </c>
      <c r="F1015" s="3">
        <v>2827596.77</v>
      </c>
    </row>
    <row r="1016" spans="1:6" ht="60" customHeight="1" x14ac:dyDescent="0.15">
      <c r="A1016" s="1" t="s">
        <v>1406</v>
      </c>
      <c r="B1016" s="2" t="s">
        <v>1407</v>
      </c>
      <c r="C1016" s="1" t="s">
        <v>898</v>
      </c>
      <c r="D1016" s="3">
        <v>873.04</v>
      </c>
      <c r="E1016" s="3">
        <v>8.5</v>
      </c>
      <c r="F1016" s="3">
        <v>7420.84</v>
      </c>
    </row>
    <row r="1017" spans="1:6" ht="80.099999999999994" customHeight="1" x14ac:dyDescent="0.15">
      <c r="A1017" s="1" t="s">
        <v>1408</v>
      </c>
      <c r="B1017" s="2" t="s">
        <v>1409</v>
      </c>
      <c r="C1017" s="1" t="s">
        <v>889</v>
      </c>
      <c r="D1017" s="3">
        <v>102.80571</v>
      </c>
      <c r="E1017" s="3">
        <v>45.5</v>
      </c>
      <c r="F1017" s="3">
        <v>4677.66</v>
      </c>
    </row>
    <row r="1018" spans="1:6" ht="80.099999999999994" customHeight="1" x14ac:dyDescent="0.15">
      <c r="A1018" s="1" t="s">
        <v>1408</v>
      </c>
      <c r="B1018" s="2" t="s">
        <v>1410</v>
      </c>
      <c r="C1018" s="1" t="s">
        <v>889</v>
      </c>
      <c r="D1018" s="3">
        <v>6.3420019999999999</v>
      </c>
      <c r="E1018" s="3">
        <v>3795.97</v>
      </c>
      <c r="F1018" s="3">
        <v>24074.05</v>
      </c>
    </row>
    <row r="1019" spans="1:6" ht="60" customHeight="1" x14ac:dyDescent="0.15">
      <c r="A1019" s="1" t="s">
        <v>1411</v>
      </c>
      <c r="B1019" s="2" t="s">
        <v>1412</v>
      </c>
      <c r="C1019" s="1" t="s">
        <v>898</v>
      </c>
      <c r="D1019" s="3">
        <v>906.97110380000004</v>
      </c>
      <c r="E1019" s="3">
        <v>61.6</v>
      </c>
      <c r="F1019" s="3">
        <v>55869.42</v>
      </c>
    </row>
    <row r="1020" spans="1:6" ht="60" customHeight="1" x14ac:dyDescent="0.15">
      <c r="A1020" s="1" t="s">
        <v>1411</v>
      </c>
      <c r="B1020" s="2" t="s">
        <v>1413</v>
      </c>
      <c r="C1020" s="1" t="s">
        <v>898</v>
      </c>
      <c r="D1020" s="3">
        <v>632.45450500000004</v>
      </c>
      <c r="E1020" s="3">
        <v>45.5</v>
      </c>
      <c r="F1020" s="3">
        <v>28776.68</v>
      </c>
    </row>
    <row r="1021" spans="1:6" ht="60" customHeight="1" x14ac:dyDescent="0.15">
      <c r="A1021" s="1" t="s">
        <v>1414</v>
      </c>
      <c r="B1021" s="2" t="s">
        <v>1415</v>
      </c>
      <c r="C1021" s="1" t="s">
        <v>898</v>
      </c>
      <c r="D1021" s="3">
        <v>71.370274499999994</v>
      </c>
      <c r="E1021" s="3">
        <v>50.26</v>
      </c>
      <c r="F1021" s="3">
        <v>3587.07</v>
      </c>
    </row>
    <row r="1022" spans="1:6" ht="60" customHeight="1" x14ac:dyDescent="0.15">
      <c r="A1022" s="1" t="s">
        <v>1414</v>
      </c>
      <c r="B1022" s="2" t="s">
        <v>1416</v>
      </c>
      <c r="C1022" s="1" t="s">
        <v>898</v>
      </c>
      <c r="D1022" s="3">
        <v>71.382417000000004</v>
      </c>
      <c r="E1022" s="3">
        <v>45.5</v>
      </c>
      <c r="F1022" s="3">
        <v>3247.9</v>
      </c>
    </row>
    <row r="1023" spans="1:6" ht="60" customHeight="1" x14ac:dyDescent="0.15">
      <c r="A1023" s="1" t="s">
        <v>1417</v>
      </c>
      <c r="B1023" s="2" t="s">
        <v>1418</v>
      </c>
      <c r="C1023" s="1" t="s">
        <v>898</v>
      </c>
      <c r="D1023" s="3">
        <v>2.3200020000000001</v>
      </c>
      <c r="E1023" s="3">
        <v>3795.97</v>
      </c>
      <c r="F1023" s="3">
        <v>8806.66</v>
      </c>
    </row>
    <row r="1024" spans="1:6" ht="60" customHeight="1" x14ac:dyDescent="0.15">
      <c r="A1024" s="1" t="s">
        <v>1417</v>
      </c>
      <c r="B1024" s="2" t="s">
        <v>1419</v>
      </c>
      <c r="C1024" s="1" t="s">
        <v>898</v>
      </c>
      <c r="D1024" s="3">
        <v>48.244100000000003</v>
      </c>
      <c r="E1024" s="3">
        <v>45.5</v>
      </c>
      <c r="F1024" s="3">
        <v>2195.11</v>
      </c>
    </row>
    <row r="1025" spans="1:6" ht="24.95" customHeight="1" x14ac:dyDescent="0.15">
      <c r="A1025" s="30" t="s">
        <v>602</v>
      </c>
      <c r="B1025" s="30"/>
      <c r="C1025" s="30"/>
      <c r="D1025" s="30"/>
      <c r="E1025" s="30"/>
      <c r="F1025" s="11">
        <f>SUM(F1003:F1024)</f>
        <v>26127153.469999999</v>
      </c>
    </row>
    <row r="1026" spans="1:6" ht="24.95" customHeight="1" x14ac:dyDescent="0.15"/>
    <row r="1027" spans="1:6" ht="15" customHeight="1" x14ac:dyDescent="0.15"/>
    <row r="1028" spans="1:6" ht="50.1" customHeight="1" x14ac:dyDescent="0.15">
      <c r="A1028" s="27" t="s">
        <v>1420</v>
      </c>
      <c r="B1028" s="27"/>
      <c r="C1028" s="27"/>
      <c r="D1028" s="27"/>
      <c r="E1028" s="27"/>
      <c r="F1028" s="27"/>
    </row>
    <row r="1029" spans="1:6" ht="24.95" customHeight="1" x14ac:dyDescent="0.15"/>
    <row r="1030" spans="1:6" ht="20.100000000000001" customHeight="1" x14ac:dyDescent="0.15">
      <c r="A1030" s="28" t="s">
        <v>474</v>
      </c>
      <c r="B1030" s="28"/>
      <c r="C1030" s="29" t="s">
        <v>350</v>
      </c>
      <c r="D1030" s="29"/>
      <c r="E1030" s="29"/>
      <c r="F1030" s="29"/>
    </row>
    <row r="1031" spans="1:6" ht="20.100000000000001" customHeight="1" x14ac:dyDescent="0.15">
      <c r="A1031" s="28" t="s">
        <v>475</v>
      </c>
      <c r="B1031" s="28"/>
      <c r="C1031" s="29" t="s">
        <v>604</v>
      </c>
      <c r="D1031" s="29"/>
      <c r="E1031" s="29"/>
      <c r="F1031" s="29"/>
    </row>
    <row r="1032" spans="1:6" ht="15" customHeight="1" x14ac:dyDescent="0.15"/>
    <row r="1033" spans="1:6" ht="24.95" customHeight="1" x14ac:dyDescent="0.15">
      <c r="A1033" s="16" t="s">
        <v>1421</v>
      </c>
      <c r="B1033" s="16"/>
      <c r="C1033" s="16"/>
      <c r="D1033" s="16"/>
      <c r="E1033" s="16"/>
      <c r="F1033" s="16"/>
    </row>
    <row r="1034" spans="1:6" ht="15" customHeight="1" x14ac:dyDescent="0.15"/>
    <row r="1035" spans="1:6" ht="50.1" customHeight="1" x14ac:dyDescent="0.15">
      <c r="A1035" s="1" t="s">
        <v>380</v>
      </c>
      <c r="B1035" s="1" t="s">
        <v>634</v>
      </c>
      <c r="C1035" s="1" t="s">
        <v>839</v>
      </c>
      <c r="D1035" s="1" t="s">
        <v>840</v>
      </c>
      <c r="E1035" s="1" t="s">
        <v>841</v>
      </c>
      <c r="F1035" s="1" t="s">
        <v>842</v>
      </c>
    </row>
    <row r="1036" spans="1:6" ht="15" customHeight="1" x14ac:dyDescent="0.15">
      <c r="A1036" s="1">
        <v>1</v>
      </c>
      <c r="B1036" s="1">
        <v>2</v>
      </c>
      <c r="C1036" s="1">
        <v>3</v>
      </c>
      <c r="D1036" s="1">
        <v>4</v>
      </c>
      <c r="E1036" s="1">
        <v>5</v>
      </c>
      <c r="F1036" s="1">
        <v>6</v>
      </c>
    </row>
    <row r="1037" spans="1:6" ht="99.95" customHeight="1" x14ac:dyDescent="0.15">
      <c r="A1037" s="1" t="s">
        <v>1422</v>
      </c>
      <c r="B1037" s="2" t="s">
        <v>1423</v>
      </c>
      <c r="C1037" s="1" t="s">
        <v>889</v>
      </c>
      <c r="D1037" s="3">
        <v>66000</v>
      </c>
      <c r="E1037" s="3">
        <v>8.25</v>
      </c>
      <c r="F1037" s="3">
        <v>544500</v>
      </c>
    </row>
    <row r="1038" spans="1:6" ht="99.95" customHeight="1" x14ac:dyDescent="0.15">
      <c r="A1038" s="1" t="s">
        <v>1424</v>
      </c>
      <c r="B1038" s="2" t="s">
        <v>1425</v>
      </c>
      <c r="C1038" s="1" t="s">
        <v>889</v>
      </c>
      <c r="D1038" s="3">
        <v>2335</v>
      </c>
      <c r="E1038" s="3">
        <v>62.622599999999998</v>
      </c>
      <c r="F1038" s="3">
        <v>146223.76999999999</v>
      </c>
    </row>
    <row r="1039" spans="1:6" ht="99.95" customHeight="1" x14ac:dyDescent="0.15">
      <c r="A1039" s="1" t="s">
        <v>1424</v>
      </c>
      <c r="B1039" s="2" t="s">
        <v>1426</v>
      </c>
      <c r="C1039" s="1" t="s">
        <v>889</v>
      </c>
      <c r="D1039" s="3">
        <v>1620</v>
      </c>
      <c r="E1039" s="3">
        <v>46.261510000000001</v>
      </c>
      <c r="F1039" s="3">
        <v>74943.649999999994</v>
      </c>
    </row>
    <row r="1040" spans="1:6" ht="99.95" customHeight="1" x14ac:dyDescent="0.15">
      <c r="A1040" s="1" t="s">
        <v>1427</v>
      </c>
      <c r="B1040" s="2" t="s">
        <v>1428</v>
      </c>
      <c r="C1040" s="1" t="s">
        <v>889</v>
      </c>
      <c r="D1040" s="3">
        <v>540</v>
      </c>
      <c r="E1040" s="3">
        <v>51.095999999999997</v>
      </c>
      <c r="F1040" s="3">
        <v>27591.84</v>
      </c>
    </row>
    <row r="1041" spans="1:6" ht="99.95" customHeight="1" x14ac:dyDescent="0.15">
      <c r="A1041" s="1" t="s">
        <v>1427</v>
      </c>
      <c r="B1041" s="2" t="s">
        <v>1429</v>
      </c>
      <c r="C1041" s="1" t="s">
        <v>889</v>
      </c>
      <c r="D1041" s="3">
        <v>540</v>
      </c>
      <c r="E1041" s="3">
        <v>46.26</v>
      </c>
      <c r="F1041" s="3">
        <v>24980.400000000001</v>
      </c>
    </row>
    <row r="1042" spans="1:6" ht="99.95" customHeight="1" x14ac:dyDescent="0.15">
      <c r="A1042" s="1" t="s">
        <v>1430</v>
      </c>
      <c r="B1042" s="2" t="s">
        <v>1431</v>
      </c>
      <c r="C1042" s="1" t="s">
        <v>889</v>
      </c>
      <c r="D1042" s="3">
        <v>711.47967900000003</v>
      </c>
      <c r="E1042" s="3">
        <v>46.262529999999998</v>
      </c>
      <c r="F1042" s="3">
        <v>32914.85</v>
      </c>
    </row>
    <row r="1043" spans="1:6" ht="99.95" customHeight="1" x14ac:dyDescent="0.15">
      <c r="A1043" s="1" t="s">
        <v>1430</v>
      </c>
      <c r="B1043" s="2" t="s">
        <v>1432</v>
      </c>
      <c r="C1043" s="1" t="s">
        <v>889</v>
      </c>
      <c r="D1043" s="3">
        <v>41.676002799999999</v>
      </c>
      <c r="E1043" s="3">
        <v>3859.2381500000001</v>
      </c>
      <c r="F1043" s="3">
        <v>160837.62</v>
      </c>
    </row>
    <row r="1044" spans="1:6" ht="99.95" customHeight="1" x14ac:dyDescent="0.15">
      <c r="A1044" s="1" t="s">
        <v>1430</v>
      </c>
      <c r="B1044" s="2" t="s">
        <v>1433</v>
      </c>
      <c r="C1044" s="1" t="s">
        <v>889</v>
      </c>
      <c r="D1044" s="3">
        <v>988.08201299999996</v>
      </c>
      <c r="E1044" s="3">
        <v>3859.2381500000001</v>
      </c>
      <c r="F1044" s="3">
        <v>3813243.8</v>
      </c>
    </row>
    <row r="1045" spans="1:6" ht="24.95" customHeight="1" x14ac:dyDescent="0.15">
      <c r="A1045" s="30" t="s">
        <v>602</v>
      </c>
      <c r="B1045" s="30"/>
      <c r="C1045" s="30"/>
      <c r="D1045" s="30"/>
      <c r="E1045" s="30"/>
      <c r="F1045" s="11">
        <f>SUM(F1037:F1044)</f>
        <v>4825235.93</v>
      </c>
    </row>
    <row r="1046" spans="1:6" ht="24.95" customHeight="1" x14ac:dyDescent="0.15"/>
    <row r="1047" spans="1:6" ht="15" customHeight="1" x14ac:dyDescent="0.15"/>
    <row r="1048" spans="1:6" ht="50.1" customHeight="1" x14ac:dyDescent="0.15">
      <c r="A1048" s="27" t="s">
        <v>1434</v>
      </c>
      <c r="B1048" s="27"/>
      <c r="C1048" s="27"/>
      <c r="D1048" s="27"/>
      <c r="E1048" s="27"/>
      <c r="F1048" s="27"/>
    </row>
    <row r="1049" spans="1:6" ht="24.95" customHeight="1" x14ac:dyDescent="0.15"/>
    <row r="1050" spans="1:6" ht="20.100000000000001" customHeight="1" x14ac:dyDescent="0.15">
      <c r="A1050" s="28" t="s">
        <v>474</v>
      </c>
      <c r="B1050" s="28"/>
      <c r="C1050" s="29" t="s">
        <v>350</v>
      </c>
      <c r="D1050" s="29"/>
      <c r="E1050" s="29"/>
      <c r="F1050" s="29"/>
    </row>
    <row r="1051" spans="1:6" ht="20.100000000000001" customHeight="1" x14ac:dyDescent="0.15">
      <c r="A1051" s="28" t="s">
        <v>475</v>
      </c>
      <c r="B1051" s="28"/>
      <c r="C1051" s="29" t="s">
        <v>617</v>
      </c>
      <c r="D1051" s="29"/>
      <c r="E1051" s="29"/>
      <c r="F1051" s="29"/>
    </row>
    <row r="1052" spans="1:6" ht="15" customHeight="1" x14ac:dyDescent="0.15"/>
    <row r="1053" spans="1:6" ht="24.95" customHeight="1" x14ac:dyDescent="0.15">
      <c r="A1053" s="16" t="s">
        <v>1435</v>
      </c>
      <c r="B1053" s="16"/>
      <c r="C1053" s="16"/>
      <c r="D1053" s="16"/>
      <c r="E1053" s="16"/>
      <c r="F1053" s="16"/>
    </row>
    <row r="1054" spans="1:6" ht="15" customHeight="1" x14ac:dyDescent="0.15"/>
    <row r="1055" spans="1:6" ht="50.1" customHeight="1" x14ac:dyDescent="0.15">
      <c r="A1055" s="1" t="s">
        <v>380</v>
      </c>
      <c r="B1055" s="1" t="s">
        <v>634</v>
      </c>
      <c r="C1055" s="1" t="s">
        <v>839</v>
      </c>
      <c r="D1055" s="1" t="s">
        <v>840</v>
      </c>
      <c r="E1055" s="1" t="s">
        <v>841</v>
      </c>
      <c r="F1055" s="1" t="s">
        <v>842</v>
      </c>
    </row>
    <row r="1056" spans="1:6" ht="15" customHeight="1" x14ac:dyDescent="0.15">
      <c r="A1056" s="1">
        <v>1</v>
      </c>
      <c r="B1056" s="1">
        <v>2</v>
      </c>
      <c r="C1056" s="1">
        <v>3</v>
      </c>
      <c r="D1056" s="1">
        <v>4</v>
      </c>
      <c r="E1056" s="1">
        <v>5</v>
      </c>
      <c r="F1056" s="1">
        <v>6</v>
      </c>
    </row>
    <row r="1057" spans="1:6" ht="60" customHeight="1" x14ac:dyDescent="0.15">
      <c r="A1057" s="1" t="s">
        <v>562</v>
      </c>
      <c r="B1057" s="2" t="s">
        <v>1436</v>
      </c>
      <c r="C1057" s="1" t="s">
        <v>889</v>
      </c>
      <c r="D1057" s="3">
        <v>51.823675000000001</v>
      </c>
      <c r="E1057" s="3">
        <v>3859.24</v>
      </c>
      <c r="F1057" s="3">
        <v>200000</v>
      </c>
    </row>
    <row r="1058" spans="1:6" ht="60" customHeight="1" x14ac:dyDescent="0.15">
      <c r="A1058" s="1" t="s">
        <v>1391</v>
      </c>
      <c r="B1058" s="2" t="s">
        <v>1392</v>
      </c>
      <c r="C1058" s="1" t="s">
        <v>889</v>
      </c>
      <c r="D1058" s="3">
        <v>2756.5931690000002</v>
      </c>
      <c r="E1058" s="3">
        <v>46.26</v>
      </c>
      <c r="F1058" s="3">
        <v>127520</v>
      </c>
    </row>
    <row r="1059" spans="1:6" ht="60" customHeight="1" x14ac:dyDescent="0.15">
      <c r="A1059" s="1" t="s">
        <v>1391</v>
      </c>
      <c r="B1059" s="2" t="s">
        <v>1437</v>
      </c>
      <c r="C1059" s="1" t="s">
        <v>889</v>
      </c>
      <c r="D1059" s="3">
        <v>2754.391568</v>
      </c>
      <c r="E1059" s="3">
        <v>62.62</v>
      </c>
      <c r="F1059" s="3">
        <v>172480</v>
      </c>
    </row>
    <row r="1060" spans="1:6" ht="60" customHeight="1" x14ac:dyDescent="0.15">
      <c r="A1060" s="1" t="s">
        <v>114</v>
      </c>
      <c r="B1060" s="2" t="s">
        <v>1395</v>
      </c>
      <c r="C1060" s="1" t="s">
        <v>889</v>
      </c>
      <c r="D1060" s="3">
        <v>56.427032259999997</v>
      </c>
      <c r="E1060" s="3">
        <v>3859.24</v>
      </c>
      <c r="F1060" s="3">
        <v>217765.46</v>
      </c>
    </row>
    <row r="1061" spans="1:6" ht="60" customHeight="1" x14ac:dyDescent="0.15">
      <c r="A1061" s="1" t="s">
        <v>1400</v>
      </c>
      <c r="B1061" s="2" t="s">
        <v>1401</v>
      </c>
      <c r="C1061" s="1" t="s">
        <v>889</v>
      </c>
      <c r="D1061" s="3">
        <v>43852</v>
      </c>
      <c r="E1061" s="3">
        <v>11.5</v>
      </c>
      <c r="F1061" s="3">
        <v>504298</v>
      </c>
    </row>
    <row r="1062" spans="1:6" ht="60" customHeight="1" x14ac:dyDescent="0.15">
      <c r="A1062" s="1" t="s">
        <v>1402</v>
      </c>
      <c r="B1062" s="2" t="s">
        <v>1438</v>
      </c>
      <c r="C1062" s="1" t="s">
        <v>889</v>
      </c>
      <c r="D1062" s="3">
        <v>9090.9089999999997</v>
      </c>
      <c r="E1062" s="3">
        <v>8.25</v>
      </c>
      <c r="F1062" s="3">
        <v>75000</v>
      </c>
    </row>
    <row r="1063" spans="1:6" ht="80.099999999999994" customHeight="1" x14ac:dyDescent="0.15">
      <c r="A1063" s="1" t="s">
        <v>1439</v>
      </c>
      <c r="B1063" s="2" t="s">
        <v>1440</v>
      </c>
      <c r="C1063" s="1" t="s">
        <v>898</v>
      </c>
      <c r="D1063" s="3">
        <v>3966.3040000000001</v>
      </c>
      <c r="E1063" s="3">
        <v>7.5</v>
      </c>
      <c r="F1063" s="3">
        <v>29747.279999999999</v>
      </c>
    </row>
    <row r="1064" spans="1:6" ht="24.95" customHeight="1" x14ac:dyDescent="0.15">
      <c r="A1064" s="30" t="s">
        <v>602</v>
      </c>
      <c r="B1064" s="30"/>
      <c r="C1064" s="30"/>
      <c r="D1064" s="30"/>
      <c r="E1064" s="30"/>
      <c r="F1064" s="11">
        <f>SUM(F1057:F1063)</f>
        <v>1326810.74</v>
      </c>
    </row>
    <row r="1065" spans="1:6" ht="24.95" customHeight="1" x14ac:dyDescent="0.15"/>
  </sheetData>
  <sheetProtection password="8C90" sheet="1" objects="1" scenarios="1"/>
  <mergeCells count="389">
    <mergeCell ref="A1064:E1064"/>
    <mergeCell ref="A1050:B1050"/>
    <mergeCell ref="C1050:F1050"/>
    <mergeCell ref="A1051:B1051"/>
    <mergeCell ref="C1051:F1051"/>
    <mergeCell ref="A1053:F1053"/>
    <mergeCell ref="A1031:B1031"/>
    <mergeCell ref="C1031:F1031"/>
    <mergeCell ref="A1033:F1033"/>
    <mergeCell ref="A1045:E1045"/>
    <mergeCell ref="A1048:F1048"/>
    <mergeCell ref="A999:F999"/>
    <mergeCell ref="A1025:E1025"/>
    <mergeCell ref="A1028:F1028"/>
    <mergeCell ref="A1030:B1030"/>
    <mergeCell ref="C1030:F1030"/>
    <mergeCell ref="A992:F992"/>
    <mergeCell ref="A994:F994"/>
    <mergeCell ref="A996:B996"/>
    <mergeCell ref="C996:F996"/>
    <mergeCell ref="A997:B997"/>
    <mergeCell ref="C997:F997"/>
    <mergeCell ref="A948:B948"/>
    <mergeCell ref="C948:F948"/>
    <mergeCell ref="A950:F950"/>
    <mergeCell ref="A987:E987"/>
    <mergeCell ref="A990:F990"/>
    <mergeCell ref="A909:F909"/>
    <mergeCell ref="A942:E942"/>
    <mergeCell ref="A945:F945"/>
    <mergeCell ref="A947:B947"/>
    <mergeCell ref="C947:F947"/>
    <mergeCell ref="A901:E901"/>
    <mergeCell ref="A904:F904"/>
    <mergeCell ref="A906:B906"/>
    <mergeCell ref="C906:F906"/>
    <mergeCell ref="A907:B907"/>
    <mergeCell ref="C907:F907"/>
    <mergeCell ref="A790:B790"/>
    <mergeCell ref="C790:F790"/>
    <mergeCell ref="A791:B791"/>
    <mergeCell ref="C791:F791"/>
    <mergeCell ref="A793:F793"/>
    <mergeCell ref="A778:B778"/>
    <mergeCell ref="C778:F778"/>
    <mergeCell ref="A780:F780"/>
    <mergeCell ref="A786:F786"/>
    <mergeCell ref="A788:F788"/>
    <mergeCell ref="A767:B767"/>
    <mergeCell ref="C767:F767"/>
    <mergeCell ref="A769:F769"/>
    <mergeCell ref="A775:F775"/>
    <mergeCell ref="A777:B777"/>
    <mergeCell ref="C777:F777"/>
    <mergeCell ref="A756:B756"/>
    <mergeCell ref="C756:F756"/>
    <mergeCell ref="A758:F758"/>
    <mergeCell ref="A764:F764"/>
    <mergeCell ref="A766:B766"/>
    <mergeCell ref="C766:F766"/>
    <mergeCell ref="A719:F719"/>
    <mergeCell ref="A748:E748"/>
    <mergeCell ref="A751:F751"/>
    <mergeCell ref="A753:F753"/>
    <mergeCell ref="A755:B755"/>
    <mergeCell ref="C755:F755"/>
    <mergeCell ref="A711:E711"/>
    <mergeCell ref="A714:F714"/>
    <mergeCell ref="A716:B716"/>
    <mergeCell ref="C716:F716"/>
    <mergeCell ref="A717:B717"/>
    <mergeCell ref="C717:F717"/>
    <mergeCell ref="A685:B685"/>
    <mergeCell ref="C685:F685"/>
    <mergeCell ref="A686:B686"/>
    <mergeCell ref="C686:F686"/>
    <mergeCell ref="A688:F688"/>
    <mergeCell ref="A629:B629"/>
    <mergeCell ref="C629:F629"/>
    <mergeCell ref="A631:F631"/>
    <mergeCell ref="A680:E680"/>
    <mergeCell ref="A683:F683"/>
    <mergeCell ref="A618:F618"/>
    <mergeCell ref="A624:F624"/>
    <mergeCell ref="A626:F626"/>
    <mergeCell ref="A628:B628"/>
    <mergeCell ref="C628:F628"/>
    <mergeCell ref="A607:F607"/>
    <mergeCell ref="A613:F613"/>
    <mergeCell ref="A615:B615"/>
    <mergeCell ref="C615:F615"/>
    <mergeCell ref="A616:B616"/>
    <mergeCell ref="C616:F616"/>
    <mergeCell ref="A602:F602"/>
    <mergeCell ref="A604:B604"/>
    <mergeCell ref="C604:F604"/>
    <mergeCell ref="A605:B605"/>
    <mergeCell ref="C605:F605"/>
    <mergeCell ref="A593:B593"/>
    <mergeCell ref="C593:F593"/>
    <mergeCell ref="A594:B594"/>
    <mergeCell ref="C594:F594"/>
    <mergeCell ref="A596:F596"/>
    <mergeCell ref="A581:B581"/>
    <mergeCell ref="C581:F581"/>
    <mergeCell ref="A583:F583"/>
    <mergeCell ref="A589:F589"/>
    <mergeCell ref="A591:F591"/>
    <mergeCell ref="A570:B570"/>
    <mergeCell ref="C570:F570"/>
    <mergeCell ref="A572:F572"/>
    <mergeCell ref="A578:F578"/>
    <mergeCell ref="A580:B580"/>
    <mergeCell ref="C580:F580"/>
    <mergeCell ref="A559:B559"/>
    <mergeCell ref="C559:F559"/>
    <mergeCell ref="A561:F561"/>
    <mergeCell ref="A567:F567"/>
    <mergeCell ref="A569:B569"/>
    <mergeCell ref="C569:F569"/>
    <mergeCell ref="A548:F548"/>
    <mergeCell ref="A554:F554"/>
    <mergeCell ref="A556:F556"/>
    <mergeCell ref="A558:B558"/>
    <mergeCell ref="C558:F558"/>
    <mergeCell ref="A543:F543"/>
    <mergeCell ref="A545:B545"/>
    <mergeCell ref="C545:F545"/>
    <mergeCell ref="A546:B546"/>
    <mergeCell ref="C546:F546"/>
    <mergeCell ref="A534:B534"/>
    <mergeCell ref="C534:F534"/>
    <mergeCell ref="A535:B535"/>
    <mergeCell ref="C535:F535"/>
    <mergeCell ref="A537:F537"/>
    <mergeCell ref="A522:B522"/>
    <mergeCell ref="C522:F522"/>
    <mergeCell ref="A524:F524"/>
    <mergeCell ref="A529:E529"/>
    <mergeCell ref="A532:F532"/>
    <mergeCell ref="A514:E514"/>
    <mergeCell ref="A517:F517"/>
    <mergeCell ref="A519:F519"/>
    <mergeCell ref="A521:B521"/>
    <mergeCell ref="C521:F521"/>
    <mergeCell ref="A499:B499"/>
    <mergeCell ref="C499:F499"/>
    <mergeCell ref="A500:B500"/>
    <mergeCell ref="C500:F500"/>
    <mergeCell ref="A502:F502"/>
    <mergeCell ref="A482:B482"/>
    <mergeCell ref="C482:F482"/>
    <mergeCell ref="A484:F484"/>
    <mergeCell ref="A494:E494"/>
    <mergeCell ref="A497:F497"/>
    <mergeCell ref="A446:F446"/>
    <mergeCell ref="A476:E476"/>
    <mergeCell ref="A479:F479"/>
    <mergeCell ref="A481:B481"/>
    <mergeCell ref="C481:F481"/>
    <mergeCell ref="A441:F441"/>
    <mergeCell ref="A443:B443"/>
    <mergeCell ref="C443:F443"/>
    <mergeCell ref="A444:B444"/>
    <mergeCell ref="C444:F444"/>
    <mergeCell ref="A428:B428"/>
    <mergeCell ref="C428:F428"/>
    <mergeCell ref="A430:F430"/>
    <mergeCell ref="A436:E436"/>
    <mergeCell ref="A439:F439"/>
    <mergeCell ref="A412:F412"/>
    <mergeCell ref="A422:E422"/>
    <mergeCell ref="A425:F425"/>
    <mergeCell ref="A427:B427"/>
    <mergeCell ref="C427:F427"/>
    <mergeCell ref="A404:E404"/>
    <mergeCell ref="A407:F407"/>
    <mergeCell ref="A409:B409"/>
    <mergeCell ref="C409:F409"/>
    <mergeCell ref="A410:B410"/>
    <mergeCell ref="C410:F410"/>
    <mergeCell ref="A388:B388"/>
    <mergeCell ref="C388:F388"/>
    <mergeCell ref="A389:B389"/>
    <mergeCell ref="C389:F389"/>
    <mergeCell ref="A391:F391"/>
    <mergeCell ref="A376:B376"/>
    <mergeCell ref="C376:F376"/>
    <mergeCell ref="A378:F378"/>
    <mergeCell ref="A384:F384"/>
    <mergeCell ref="A386:F386"/>
    <mergeCell ref="A365:B365"/>
    <mergeCell ref="C365:F365"/>
    <mergeCell ref="A367:F367"/>
    <mergeCell ref="A373:F373"/>
    <mergeCell ref="A375:B375"/>
    <mergeCell ref="C375:F375"/>
    <mergeCell ref="A354:B354"/>
    <mergeCell ref="C354:F354"/>
    <mergeCell ref="A356:F356"/>
    <mergeCell ref="A362:F362"/>
    <mergeCell ref="A364:B364"/>
    <mergeCell ref="C364:F364"/>
    <mergeCell ref="A340:F340"/>
    <mergeCell ref="A346:E346"/>
    <mergeCell ref="A349:F349"/>
    <mergeCell ref="A351:F351"/>
    <mergeCell ref="A353:B353"/>
    <mergeCell ref="C353:F353"/>
    <mergeCell ref="A332:E332"/>
    <mergeCell ref="A335:F335"/>
    <mergeCell ref="A337:B337"/>
    <mergeCell ref="C337:F337"/>
    <mergeCell ref="A338:B338"/>
    <mergeCell ref="C338:F338"/>
    <mergeCell ref="A324:B324"/>
    <mergeCell ref="C324:F324"/>
    <mergeCell ref="A325:B325"/>
    <mergeCell ref="C325:F325"/>
    <mergeCell ref="A327:F327"/>
    <mergeCell ref="A310:B310"/>
    <mergeCell ref="C310:F310"/>
    <mergeCell ref="A312:F312"/>
    <mergeCell ref="A319:E319"/>
    <mergeCell ref="A322:F322"/>
    <mergeCell ref="A299:F299"/>
    <mergeCell ref="A305:F305"/>
    <mergeCell ref="A307:F307"/>
    <mergeCell ref="A309:B309"/>
    <mergeCell ref="C309:F309"/>
    <mergeCell ref="A294:F294"/>
    <mergeCell ref="A296:B296"/>
    <mergeCell ref="C296:F296"/>
    <mergeCell ref="A297:B297"/>
    <mergeCell ref="C297:F297"/>
    <mergeCell ref="A285:B285"/>
    <mergeCell ref="C285:F285"/>
    <mergeCell ref="A286:B286"/>
    <mergeCell ref="C286:F286"/>
    <mergeCell ref="A288:F288"/>
    <mergeCell ref="A273:B273"/>
    <mergeCell ref="C273:F273"/>
    <mergeCell ref="A275:F275"/>
    <mergeCell ref="A280:E280"/>
    <mergeCell ref="A283:F283"/>
    <mergeCell ref="A259:F259"/>
    <mergeCell ref="A265:E265"/>
    <mergeCell ref="A268:F268"/>
    <mergeCell ref="A270:F270"/>
    <mergeCell ref="A272:B272"/>
    <mergeCell ref="C272:F272"/>
    <mergeCell ref="A251:E251"/>
    <mergeCell ref="A254:F254"/>
    <mergeCell ref="A256:B256"/>
    <mergeCell ref="C256:F256"/>
    <mergeCell ref="A257:B257"/>
    <mergeCell ref="C257:F257"/>
    <mergeCell ref="A242:B242"/>
    <mergeCell ref="C242:F242"/>
    <mergeCell ref="A243:B243"/>
    <mergeCell ref="C243:F243"/>
    <mergeCell ref="A245:F245"/>
    <mergeCell ref="A224:B224"/>
    <mergeCell ref="C224:F224"/>
    <mergeCell ref="A226:F226"/>
    <mergeCell ref="A237:E237"/>
    <mergeCell ref="A240:F240"/>
    <mergeCell ref="A211:F211"/>
    <mergeCell ref="A217:F217"/>
    <mergeCell ref="A219:F219"/>
    <mergeCell ref="A221:F221"/>
    <mergeCell ref="A223:B223"/>
    <mergeCell ref="C223:F223"/>
    <mergeCell ref="A200:F200"/>
    <mergeCell ref="A206:F206"/>
    <mergeCell ref="A208:B208"/>
    <mergeCell ref="C208:F208"/>
    <mergeCell ref="A209:B209"/>
    <mergeCell ref="C209:F209"/>
    <mergeCell ref="A195:F195"/>
    <mergeCell ref="A197:B197"/>
    <mergeCell ref="C197:F197"/>
    <mergeCell ref="A198:B198"/>
    <mergeCell ref="C198:F198"/>
    <mergeCell ref="A186:B186"/>
    <mergeCell ref="C186:F186"/>
    <mergeCell ref="A187:B187"/>
    <mergeCell ref="C187:F187"/>
    <mergeCell ref="A189:F189"/>
    <mergeCell ref="A174:B174"/>
    <mergeCell ref="C174:F174"/>
    <mergeCell ref="A176:F176"/>
    <mergeCell ref="A182:F182"/>
    <mergeCell ref="A184:F184"/>
    <mergeCell ref="A163:B163"/>
    <mergeCell ref="C163:F163"/>
    <mergeCell ref="A165:F165"/>
    <mergeCell ref="A171:F171"/>
    <mergeCell ref="A173:B173"/>
    <mergeCell ref="C173:F173"/>
    <mergeCell ref="A152:B152"/>
    <mergeCell ref="C152:F152"/>
    <mergeCell ref="A154:F154"/>
    <mergeCell ref="A160:F160"/>
    <mergeCell ref="A162:B162"/>
    <mergeCell ref="C162:F162"/>
    <mergeCell ref="A141:F141"/>
    <mergeCell ref="A147:F147"/>
    <mergeCell ref="A149:F149"/>
    <mergeCell ref="A151:B151"/>
    <mergeCell ref="C151:F151"/>
    <mergeCell ref="A130:F130"/>
    <mergeCell ref="A136:F136"/>
    <mergeCell ref="A138:B138"/>
    <mergeCell ref="C138:F138"/>
    <mergeCell ref="A139:B139"/>
    <mergeCell ref="C139:F139"/>
    <mergeCell ref="A125:F125"/>
    <mergeCell ref="A127:B127"/>
    <mergeCell ref="C127:F127"/>
    <mergeCell ref="A128:B128"/>
    <mergeCell ref="C128:F128"/>
    <mergeCell ref="A116:B116"/>
    <mergeCell ref="C116:F116"/>
    <mergeCell ref="A117:B117"/>
    <mergeCell ref="C117:F117"/>
    <mergeCell ref="A119:F119"/>
    <mergeCell ref="A104:B104"/>
    <mergeCell ref="C104:F104"/>
    <mergeCell ref="A106:F106"/>
    <mergeCell ref="A112:F112"/>
    <mergeCell ref="A114:F114"/>
    <mergeCell ref="A93:B93"/>
    <mergeCell ref="C93:F93"/>
    <mergeCell ref="A95:F95"/>
    <mergeCell ref="A101:F101"/>
    <mergeCell ref="A103:B103"/>
    <mergeCell ref="C103:F103"/>
    <mergeCell ref="A82:B82"/>
    <mergeCell ref="C82:F82"/>
    <mergeCell ref="A84:F84"/>
    <mergeCell ref="A90:F90"/>
    <mergeCell ref="A92:B92"/>
    <mergeCell ref="C92:F92"/>
    <mergeCell ref="A71:F71"/>
    <mergeCell ref="A77:F77"/>
    <mergeCell ref="A79:F79"/>
    <mergeCell ref="A81:B81"/>
    <mergeCell ref="C81:F81"/>
    <mergeCell ref="A60:F60"/>
    <mergeCell ref="A66:F66"/>
    <mergeCell ref="A68:B68"/>
    <mergeCell ref="C68:F68"/>
    <mergeCell ref="A69:B69"/>
    <mergeCell ref="C69:F69"/>
    <mergeCell ref="A49:F49"/>
    <mergeCell ref="A55:F55"/>
    <mergeCell ref="A57:B57"/>
    <mergeCell ref="C57:F57"/>
    <mergeCell ref="A58:B58"/>
    <mergeCell ref="C58:F58"/>
    <mergeCell ref="A44:F44"/>
    <mergeCell ref="A46:B46"/>
    <mergeCell ref="C46:F46"/>
    <mergeCell ref="A47:B47"/>
    <mergeCell ref="C47:F47"/>
    <mergeCell ref="A32:B32"/>
    <mergeCell ref="C32:F32"/>
    <mergeCell ref="A34:F34"/>
    <mergeCell ref="A40:F40"/>
    <mergeCell ref="A42:F42"/>
    <mergeCell ref="A21:B21"/>
    <mergeCell ref="C21:F21"/>
    <mergeCell ref="A23:F23"/>
    <mergeCell ref="A29:F29"/>
    <mergeCell ref="A31:B31"/>
    <mergeCell ref="C31:F31"/>
    <mergeCell ref="A10:B10"/>
    <mergeCell ref="C10:F10"/>
    <mergeCell ref="A12:F12"/>
    <mergeCell ref="A18:F18"/>
    <mergeCell ref="A20:B20"/>
    <mergeCell ref="C20:F20"/>
    <mergeCell ref="A1:F1"/>
    <mergeCell ref="A3:F3"/>
    <mergeCell ref="A5:F5"/>
    <mergeCell ref="A7:F7"/>
    <mergeCell ref="A9:B9"/>
    <mergeCell ref="C9:F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&amp;K00-00926214.O65.496580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ПФХД</vt:lpstr>
      <vt:lpstr>Раздел 1</vt:lpstr>
      <vt:lpstr>Раздел 2</vt:lpstr>
      <vt:lpstr>Обоснования (111)_6.1</vt:lpstr>
      <vt:lpstr>Обоснования (100)_п.6.2-6.9</vt:lpstr>
      <vt:lpstr>Обоснования (119)_п.7</vt:lpstr>
      <vt:lpstr>Обоснования (300)_п.8</vt:lpstr>
      <vt:lpstr>Обоснования (850)_п.9</vt:lpstr>
      <vt:lpstr>Обоснования (242,244,247)</vt:lpstr>
      <vt:lpstr>Обоснования доходов_п.1-5</vt:lpstr>
      <vt:lpstr>Справочно</vt:lpstr>
      <vt:lpstr>Анализ ФОТ</vt:lpstr>
      <vt:lpstr>Лист согласования</vt:lpstr>
      <vt:lpstr>Протокол изменений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Соловьева Елена Сергеевна (ESoloveva)</dc:creator>
  <cp:lastModifiedBy>Соловьева Елена Сергеевна</cp:lastModifiedBy>
  <dcterms:created xsi:type="dcterms:W3CDTF">2026-04-20T10:02:12Z</dcterms:created>
  <dcterms:modified xsi:type="dcterms:W3CDTF">2026-04-20T10:02:12Z</dcterms:modified>
</cp:coreProperties>
</file>